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2" yWindow="108" windowWidth="12672" windowHeight="114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27" i="1" l="1"/>
  <c r="M24" i="1"/>
  <c r="M25" i="1" s="1"/>
  <c r="L24" i="1"/>
  <c r="L25" i="1"/>
  <c r="J31" i="1"/>
  <c r="J30" i="1"/>
  <c r="G31" i="1"/>
  <c r="G30" i="1"/>
  <c r="G29" i="1"/>
  <c r="J24" i="1"/>
  <c r="G27" i="1"/>
  <c r="D26" i="1"/>
  <c r="K19" i="1" l="1"/>
  <c r="J19" i="1"/>
  <c r="H19" i="1"/>
  <c r="I18" i="1"/>
  <c r="G19" i="1"/>
  <c r="E19" i="1"/>
  <c r="F18" i="1"/>
  <c r="M18" i="1" s="1"/>
  <c r="D19" i="1"/>
  <c r="L18" i="1" l="1"/>
  <c r="I16" i="1"/>
  <c r="F16" i="1"/>
  <c r="M16" i="1" s="1"/>
  <c r="L16" i="1" l="1"/>
  <c r="I11" i="1"/>
  <c r="F11" i="1"/>
  <c r="F15" i="1"/>
  <c r="M15" i="1" s="1"/>
  <c r="F17" i="1"/>
  <c r="M17" i="1" s="1"/>
  <c r="I17" i="1"/>
  <c r="I15" i="1"/>
  <c r="L11" i="1" l="1"/>
  <c r="L15" i="1"/>
  <c r="M11" i="1"/>
  <c r="L17" i="1"/>
  <c r="F5" i="1"/>
  <c r="I14" i="1"/>
  <c r="F14" i="1"/>
  <c r="M14" i="1" s="1"/>
  <c r="I13" i="1"/>
  <c r="F13" i="1"/>
  <c r="M13" i="1" s="1"/>
  <c r="I12" i="1"/>
  <c r="F12" i="1"/>
  <c r="M12" i="1" s="1"/>
  <c r="I10" i="1"/>
  <c r="F10" i="1"/>
  <c r="M10" i="1" s="1"/>
  <c r="I9" i="1"/>
  <c r="F9" i="1"/>
  <c r="M9" i="1" s="1"/>
  <c r="I8" i="1"/>
  <c r="F8" i="1"/>
  <c r="M8" i="1" s="1"/>
  <c r="I7" i="1"/>
  <c r="F7" i="1"/>
  <c r="M7" i="1" s="1"/>
  <c r="I6" i="1"/>
  <c r="F6" i="1"/>
  <c r="I5" i="1"/>
  <c r="I19" i="1" l="1"/>
  <c r="M5" i="1"/>
  <c r="F19" i="1"/>
  <c r="L13" i="1"/>
  <c r="M6" i="1"/>
  <c r="L7" i="1"/>
  <c r="L5" i="1"/>
  <c r="L9" i="1"/>
  <c r="L10" i="1"/>
  <c r="L6" i="1"/>
  <c r="L8" i="1"/>
  <c r="L12" i="1"/>
  <c r="L14" i="1"/>
  <c r="L19" i="1" l="1"/>
  <c r="M19" i="1"/>
</calcChain>
</file>

<file path=xl/sharedStrings.xml><?xml version="1.0" encoding="utf-8"?>
<sst xmlns="http://schemas.openxmlformats.org/spreadsheetml/2006/main" count="70" uniqueCount="61">
  <si>
    <t>VSL-Z</t>
  </si>
  <si>
    <t>VSL-M</t>
  </si>
  <si>
    <t>VSL</t>
  </si>
  <si>
    <t>TEKI-Z</t>
  </si>
  <si>
    <t>TEKI-M</t>
  </si>
  <si>
    <t>TEKI</t>
  </si>
  <si>
    <t>SPRE-S</t>
  </si>
  <si>
    <t>SPRE-B</t>
  </si>
  <si>
    <t>SKUPAJ</t>
  </si>
  <si>
    <t>SM.VOZO.</t>
  </si>
  <si>
    <t>GORENJSKA</t>
  </si>
  <si>
    <t>GOR</t>
  </si>
  <si>
    <t>CELJE</t>
  </si>
  <si>
    <t>CEL</t>
  </si>
  <si>
    <t>POSOČJE</t>
  </si>
  <si>
    <t>VELENJE</t>
  </si>
  <si>
    <t>VEL</t>
  </si>
  <si>
    <t>ZASAVJE</t>
  </si>
  <si>
    <t>ZAS</t>
  </si>
  <si>
    <t>KRAŠKONOTRANJ.,OBALA</t>
  </si>
  <si>
    <t>KNO</t>
  </si>
  <si>
    <t>IDR</t>
  </si>
  <si>
    <t>IDRJJA</t>
  </si>
  <si>
    <t>KOROŠKA</t>
  </si>
  <si>
    <t>KOR</t>
  </si>
  <si>
    <t>LJUBLJANA</t>
  </si>
  <si>
    <t>LJU</t>
  </si>
  <si>
    <t>PTUJ</t>
  </si>
  <si>
    <t>PTU</t>
  </si>
  <si>
    <t>ŠTAJERSKA</t>
  </si>
  <si>
    <t>ŠTA</t>
  </si>
  <si>
    <t>POSAVJE</t>
  </si>
  <si>
    <t>POSA</t>
  </si>
  <si>
    <t>POSO</t>
  </si>
  <si>
    <t>DBK</t>
  </si>
  <si>
    <t>SKEI</t>
  </si>
  <si>
    <t>ŽEV</t>
  </si>
  <si>
    <t>ŽDV</t>
  </si>
  <si>
    <t>ŽCV</t>
  </si>
  <si>
    <t>ŽBV</t>
  </si>
  <si>
    <t>ŽAV</t>
  </si>
  <si>
    <t>MEV</t>
  </si>
  <si>
    <t>MDV</t>
  </si>
  <si>
    <t>MCV</t>
  </si>
  <si>
    <t>MBV</t>
  </si>
  <si>
    <t>MAV</t>
  </si>
  <si>
    <t>SEV</t>
  </si>
  <si>
    <t>ŽCT</t>
  </si>
  <si>
    <t>ŽBT</t>
  </si>
  <si>
    <t>ŽAT</t>
  </si>
  <si>
    <t>MCT</t>
  </si>
  <si>
    <t>MBT</t>
  </si>
  <si>
    <t>MAT</t>
  </si>
  <si>
    <t>SET</t>
  </si>
  <si>
    <t>ŽENSKE</t>
  </si>
  <si>
    <t>MOŠKI</t>
  </si>
  <si>
    <t>Državno prvenstvo SKEI Slovenje v veleslalomu in teku na smučeh</t>
  </si>
  <si>
    <t>ŠTEVILO PO KATEGOTIJAH</t>
  </si>
  <si>
    <t>SSS</t>
  </si>
  <si>
    <t>SBS</t>
  </si>
  <si>
    <t>VSI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</si>
</sst>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FF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8000"/>
      <name val="Arial"/>
      <family val="2"/>
      <charset val="238"/>
    </font>
    <font>
      <sz val="20"/>
      <color rgb="FF000000"/>
      <name val="Calibri"/>
      <family val="2"/>
      <charset val="238"/>
    </font>
    <font>
      <sz val="18"/>
      <color rgb="FFFF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</fills>
  <borders count="2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Protection="0"/>
    <xf numFmtId="0" fontId="10" fillId="17" borderId="0" applyNumberFormat="0" applyBorder="0" applyAlignment="0" applyProtection="0"/>
    <xf numFmtId="0" fontId="11" fillId="0" borderId="0" applyNumberFormat="0" applyBorder="0" applyProtection="0"/>
    <xf numFmtId="0" fontId="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/>
    <xf numFmtId="0" fontId="9" fillId="0" borderId="0" xfId="26" applyFont="1" applyFill="1" applyAlignment="1" applyProtection="1"/>
    <xf numFmtId="0" fontId="20" fillId="0" borderId="0" xfId="26" applyFont="1" applyFill="1" applyAlignment="1" applyProtection="1"/>
    <xf numFmtId="0" fontId="9" fillId="0" borderId="0" xfId="26" applyFont="1" applyFill="1" applyAlignment="1" applyProtection="1">
      <alignment horizontal="center"/>
    </xf>
    <xf numFmtId="49" fontId="9" fillId="0" borderId="0" xfId="26" applyNumberFormat="1" applyFont="1" applyFill="1" applyAlignment="1" applyProtection="1">
      <alignment horizontal="center" vertical="center"/>
      <protection locked="0"/>
    </xf>
    <xf numFmtId="0" fontId="9" fillId="0" borderId="10" xfId="26" applyFont="1" applyFill="1" applyBorder="1" applyAlignment="1" applyProtection="1">
      <alignment horizontal="center"/>
    </xf>
    <xf numFmtId="0" fontId="9" fillId="0" borderId="10" xfId="26" applyFont="1" applyFill="1" applyBorder="1" applyAlignment="1" applyProtection="1"/>
    <xf numFmtId="1" fontId="9" fillId="0" borderId="10" xfId="26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9" fillId="0" borderId="10" xfId="26" applyFont="1" applyFill="1" applyBorder="1" applyAlignment="1" applyProtection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0" fontId="9" fillId="0" borderId="0" xfId="26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2" xfId="26" applyFont="1" applyFill="1" applyBorder="1" applyAlignment="1" applyProtection="1">
      <alignment horizontal="center"/>
    </xf>
    <xf numFmtId="0" fontId="9" fillId="0" borderId="12" xfId="26" applyFont="1" applyFill="1" applyBorder="1" applyAlignment="1" applyProtection="1"/>
    <xf numFmtId="0" fontId="9" fillId="0" borderId="12" xfId="26" applyFont="1" applyFill="1" applyBorder="1" applyAlignment="1" applyProtection="1">
      <alignment horizontal="right"/>
    </xf>
    <xf numFmtId="1" fontId="9" fillId="0" borderId="12" xfId="26" applyNumberFormat="1" applyFont="1" applyFill="1" applyBorder="1" applyAlignment="1" applyProtection="1">
      <alignment horizontal="right" vertical="center"/>
    </xf>
    <xf numFmtId="0" fontId="0" fillId="0" borderId="12" xfId="0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0" fontId="0" fillId="0" borderId="11" xfId="0" applyFill="1" applyBorder="1"/>
    <xf numFmtId="1" fontId="0" fillId="0" borderId="11" xfId="0" applyNumberFormat="1" applyFill="1" applyBorder="1"/>
    <xf numFmtId="0" fontId="0" fillId="0" borderId="11" xfId="0" applyFill="1" applyBorder="1" applyAlignment="1">
      <alignment horizontal="center"/>
    </xf>
    <xf numFmtId="1" fontId="9" fillId="0" borderId="11" xfId="26" applyNumberFormat="1" applyFont="1" applyFill="1" applyBorder="1" applyAlignment="1" applyProtection="1">
      <alignment horizontal="right" vertic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1" fontId="9" fillId="0" borderId="13" xfId="26" applyNumberFormat="1" applyFont="1" applyFill="1" applyBorder="1" applyAlignment="1" applyProtection="1">
      <alignment horizontal="right" vertical="center"/>
    </xf>
    <xf numFmtId="0" fontId="9" fillId="0" borderId="11" xfId="26" applyFont="1" applyFill="1" applyBorder="1" applyAlignment="1" applyProtection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21" fillId="0" borderId="0" xfId="0" applyFont="1" applyFill="1"/>
    <xf numFmtId="0" fontId="22" fillId="0" borderId="0" xfId="0" applyFont="1" applyFill="1"/>
    <xf numFmtId="0" fontId="0" fillId="0" borderId="0" xfId="0" applyFill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0" xfId="0" applyBorder="1" applyAlignment="1">
      <alignment horizontal="center" vertical="center"/>
    </xf>
  </cellXfs>
  <cellStyles count="44">
    <cellStyle name="20 % – Poudarek1 2" xfId="1"/>
    <cellStyle name="20 % – Poudarek2 2" xfId="2"/>
    <cellStyle name="20 % – Poudarek3 2" xfId="3"/>
    <cellStyle name="20 % – Poudarek4 2" xfId="4"/>
    <cellStyle name="20 % – Poudarek5 2" xfId="5"/>
    <cellStyle name="20 % – Poudarek6 2" xfId="6"/>
    <cellStyle name="40 % – Poudarek1 2" xfId="7"/>
    <cellStyle name="40 % – Poudarek2 2" xfId="8"/>
    <cellStyle name="40 % – Poudarek3 2" xfId="9"/>
    <cellStyle name="40 % – Poudarek4 2" xfId="10"/>
    <cellStyle name="40 % – Poudarek5 2" xfId="11"/>
    <cellStyle name="40 % – Poudarek6 2" xfId="12"/>
    <cellStyle name="60 % – Poudarek1 2" xfId="13"/>
    <cellStyle name="60 % – Poudarek2 2" xfId="14"/>
    <cellStyle name="60 % – Poudarek3 2" xfId="15"/>
    <cellStyle name="60 % – Poudarek4 2" xfId="16"/>
    <cellStyle name="60 % – Poudarek5 2" xfId="17"/>
    <cellStyle name="60 % – Poudarek6 2" xfId="18"/>
    <cellStyle name="Dobro 2" xfId="19"/>
    <cellStyle name="Izhod 2" xfId="20"/>
    <cellStyle name="Naslov 1 2" xfId="21"/>
    <cellStyle name="Naslov 2 2" xfId="22"/>
    <cellStyle name="Naslov 3 2" xfId="23"/>
    <cellStyle name="Naslov 4 2" xfId="24"/>
    <cellStyle name="Naslov 5" xfId="25"/>
    <cellStyle name="Navadno" xfId="0" builtinId="0" customBuiltin="1"/>
    <cellStyle name="Navadno 2" xfId="26"/>
    <cellStyle name="Nevtralno 2" xfId="27"/>
    <cellStyle name="Normal_Copy of SMUČANJ -Velenje" xfId="28"/>
    <cellStyle name="Opomba 2" xfId="29"/>
    <cellStyle name="Opozorilo 2" xfId="30"/>
    <cellStyle name="Pojasnjevalno besedilo 2" xfId="31"/>
    <cellStyle name="Poudarek1 2" xfId="32"/>
    <cellStyle name="Poudarek2 2" xfId="33"/>
    <cellStyle name="Poudarek3 2" xfId="34"/>
    <cellStyle name="Poudarek4 2" xfId="35"/>
    <cellStyle name="Poudarek5 2" xfId="36"/>
    <cellStyle name="Poudarek6 2" xfId="37"/>
    <cellStyle name="Povezana celica 2" xfId="38"/>
    <cellStyle name="Preveri celico 2" xfId="39"/>
    <cellStyle name="Računanje 2" xfId="40"/>
    <cellStyle name="Slabo 2" xfId="41"/>
    <cellStyle name="Vnos 2" xfId="42"/>
    <cellStyle name="Vsota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zoomScaleNormal="100" workbookViewId="0">
      <selection activeCell="Q7" sqref="Q7"/>
    </sheetView>
  </sheetViews>
  <sheetFormatPr defaultColWidth="9.109375" defaultRowHeight="14.4" x14ac:dyDescent="0.3"/>
  <cols>
    <col min="1" max="1" width="6.5546875" style="8" customWidth="1"/>
    <col min="2" max="2" width="24.6640625" style="8" customWidth="1"/>
    <col min="3" max="5" width="9.109375" style="8" customWidth="1"/>
    <col min="6" max="6" width="9.109375" style="9" customWidth="1"/>
    <col min="7" max="7" width="9.109375" style="8" customWidth="1"/>
    <col min="8" max="16384" width="9.109375" style="8"/>
  </cols>
  <sheetData>
    <row r="2" spans="1:13" ht="25.8" x14ac:dyDescent="0.5">
      <c r="A2" s="1"/>
      <c r="B2" s="2" t="s">
        <v>56</v>
      </c>
      <c r="C2" s="1"/>
      <c r="D2" s="3"/>
      <c r="E2" s="3"/>
      <c r="F2" s="4"/>
      <c r="G2" s="36"/>
      <c r="K2" s="37">
        <v>2018</v>
      </c>
    </row>
    <row r="3" spans="1:13" x14ac:dyDescent="0.3">
      <c r="A3" s="1"/>
      <c r="B3" s="1"/>
      <c r="C3" s="1"/>
      <c r="D3" s="3"/>
      <c r="E3" s="3"/>
      <c r="F3" s="4"/>
    </row>
    <row r="4" spans="1:13" x14ac:dyDescent="0.3">
      <c r="A4" s="1"/>
      <c r="B4" s="1"/>
      <c r="C4" s="1"/>
      <c r="D4" s="16" t="s">
        <v>0</v>
      </c>
      <c r="E4" s="16" t="s">
        <v>1</v>
      </c>
      <c r="F4" s="4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</row>
    <row r="5" spans="1:13" x14ac:dyDescent="0.3">
      <c r="A5" s="5">
        <v>1</v>
      </c>
      <c r="B5" s="6" t="s">
        <v>10</v>
      </c>
      <c r="C5" s="5" t="s">
        <v>11</v>
      </c>
      <c r="D5" s="10">
        <v>15</v>
      </c>
      <c r="E5" s="10">
        <v>33</v>
      </c>
      <c r="F5" s="7">
        <f>SUM(D5:E5)</f>
        <v>48</v>
      </c>
      <c r="G5" s="10">
        <v>4</v>
      </c>
      <c r="H5" s="10">
        <v>6</v>
      </c>
      <c r="I5" s="11">
        <f t="shared" ref="I5:I18" si="0">SUM(G5:H5)</f>
        <v>10</v>
      </c>
      <c r="J5" s="11">
        <v>12</v>
      </c>
      <c r="K5" s="11">
        <v>6</v>
      </c>
      <c r="L5" s="12">
        <f>SUM(I5:K5,F5)</f>
        <v>76</v>
      </c>
      <c r="M5" s="12">
        <f>SUM(F5,J5)</f>
        <v>60</v>
      </c>
    </row>
    <row r="6" spans="1:13" x14ac:dyDescent="0.3">
      <c r="A6" s="5">
        <v>2</v>
      </c>
      <c r="B6" s="6" t="s">
        <v>12</v>
      </c>
      <c r="C6" s="5" t="s">
        <v>13</v>
      </c>
      <c r="D6" s="10">
        <v>0</v>
      </c>
      <c r="E6" s="10">
        <v>31</v>
      </c>
      <c r="F6" s="7">
        <f t="shared" ref="F6:F18" si="1">SUM(D6:E6)</f>
        <v>31</v>
      </c>
      <c r="G6" s="10">
        <v>0</v>
      </c>
      <c r="H6" s="10">
        <v>2</v>
      </c>
      <c r="I6" s="11">
        <f t="shared" si="0"/>
        <v>2</v>
      </c>
      <c r="J6" s="11">
        <v>4</v>
      </c>
      <c r="K6" s="11">
        <v>6</v>
      </c>
      <c r="L6" s="12">
        <f>SUM(I6:K6,F6)</f>
        <v>43</v>
      </c>
      <c r="M6" s="12">
        <f t="shared" ref="M6:M18" si="2">SUM(F6,J6)</f>
        <v>35</v>
      </c>
    </row>
    <row r="7" spans="1:13" x14ac:dyDescent="0.3">
      <c r="A7" s="5">
        <v>3</v>
      </c>
      <c r="B7" s="6" t="s">
        <v>14</v>
      </c>
      <c r="C7" s="5" t="s">
        <v>33</v>
      </c>
      <c r="D7" s="10">
        <v>2</v>
      </c>
      <c r="E7" s="10">
        <v>22</v>
      </c>
      <c r="F7" s="7">
        <f t="shared" si="1"/>
        <v>24</v>
      </c>
      <c r="G7" s="10">
        <v>0</v>
      </c>
      <c r="H7" s="10">
        <v>1</v>
      </c>
      <c r="I7" s="11">
        <f t="shared" si="0"/>
        <v>1</v>
      </c>
      <c r="J7" s="11">
        <v>34</v>
      </c>
      <c r="K7" s="11">
        <v>14</v>
      </c>
      <c r="L7" s="12">
        <f t="shared" ref="L7:L18" si="3">SUM(I7:K7,F7)</f>
        <v>73</v>
      </c>
      <c r="M7" s="12">
        <f t="shared" si="2"/>
        <v>58</v>
      </c>
    </row>
    <row r="8" spans="1:13" x14ac:dyDescent="0.3">
      <c r="A8" s="5">
        <v>4</v>
      </c>
      <c r="B8" s="6" t="s">
        <v>15</v>
      </c>
      <c r="C8" s="5" t="s">
        <v>16</v>
      </c>
      <c r="D8" s="10">
        <v>26</v>
      </c>
      <c r="E8" s="10">
        <v>55</v>
      </c>
      <c r="F8" s="7">
        <f t="shared" si="1"/>
        <v>81</v>
      </c>
      <c r="G8" s="10">
        <v>2</v>
      </c>
      <c r="H8" s="10">
        <v>1</v>
      </c>
      <c r="I8" s="11">
        <f t="shared" si="0"/>
        <v>3</v>
      </c>
      <c r="J8" s="11">
        <v>6</v>
      </c>
      <c r="K8" s="11">
        <v>14</v>
      </c>
      <c r="L8" s="12">
        <f t="shared" si="3"/>
        <v>104</v>
      </c>
      <c r="M8" s="12">
        <f t="shared" si="2"/>
        <v>87</v>
      </c>
    </row>
    <row r="9" spans="1:13" x14ac:dyDescent="0.3">
      <c r="A9" s="5">
        <v>5</v>
      </c>
      <c r="B9" s="6" t="s">
        <v>17</v>
      </c>
      <c r="C9" s="5" t="s">
        <v>18</v>
      </c>
      <c r="D9" s="10">
        <v>4</v>
      </c>
      <c r="E9" s="10">
        <v>16</v>
      </c>
      <c r="F9" s="7">
        <f t="shared" si="1"/>
        <v>20</v>
      </c>
      <c r="G9" s="10">
        <v>0</v>
      </c>
      <c r="H9" s="10">
        <v>0</v>
      </c>
      <c r="I9" s="11">
        <f t="shared" si="0"/>
        <v>0</v>
      </c>
      <c r="J9" s="11">
        <v>5</v>
      </c>
      <c r="K9" s="11">
        <v>24</v>
      </c>
      <c r="L9" s="12">
        <f t="shared" si="3"/>
        <v>49</v>
      </c>
      <c r="M9" s="12">
        <f t="shared" si="2"/>
        <v>25</v>
      </c>
    </row>
    <row r="10" spans="1:13" x14ac:dyDescent="0.3">
      <c r="A10" s="5">
        <v>6</v>
      </c>
      <c r="B10" s="6" t="s">
        <v>19</v>
      </c>
      <c r="C10" s="5" t="s">
        <v>20</v>
      </c>
      <c r="D10" s="10">
        <v>7</v>
      </c>
      <c r="E10" s="10">
        <v>8</v>
      </c>
      <c r="F10" s="7">
        <f t="shared" si="1"/>
        <v>15</v>
      </c>
      <c r="G10" s="10">
        <v>1</v>
      </c>
      <c r="H10" s="10">
        <v>2</v>
      </c>
      <c r="I10" s="11">
        <f t="shared" si="0"/>
        <v>3</v>
      </c>
      <c r="J10" s="11">
        <v>9</v>
      </c>
      <c r="K10" s="11">
        <v>0</v>
      </c>
      <c r="L10" s="12">
        <f t="shared" si="3"/>
        <v>27</v>
      </c>
      <c r="M10" s="12">
        <f t="shared" si="2"/>
        <v>24</v>
      </c>
    </row>
    <row r="11" spans="1:13" x14ac:dyDescent="0.3">
      <c r="A11" s="5">
        <v>7</v>
      </c>
      <c r="B11" s="6" t="s">
        <v>31</v>
      </c>
      <c r="C11" s="5" t="s">
        <v>32</v>
      </c>
      <c r="D11" s="10">
        <v>9</v>
      </c>
      <c r="E11" s="10">
        <v>23</v>
      </c>
      <c r="F11" s="7">
        <f t="shared" si="1"/>
        <v>32</v>
      </c>
      <c r="G11" s="10">
        <v>0</v>
      </c>
      <c r="H11" s="10">
        <v>0</v>
      </c>
      <c r="I11" s="11">
        <f t="shared" si="0"/>
        <v>0</v>
      </c>
      <c r="J11" s="11">
        <v>15</v>
      </c>
      <c r="K11" s="11">
        <v>3</v>
      </c>
      <c r="L11" s="12">
        <f t="shared" si="3"/>
        <v>50</v>
      </c>
      <c r="M11" s="12">
        <f t="shared" si="2"/>
        <v>47</v>
      </c>
    </row>
    <row r="12" spans="1:13" x14ac:dyDescent="0.3">
      <c r="A12" s="5">
        <v>8</v>
      </c>
      <c r="B12" s="6" t="s">
        <v>22</v>
      </c>
      <c r="C12" s="5" t="s">
        <v>21</v>
      </c>
      <c r="D12" s="10">
        <v>0</v>
      </c>
      <c r="E12" s="10">
        <v>3</v>
      </c>
      <c r="F12" s="7">
        <f t="shared" si="1"/>
        <v>3</v>
      </c>
      <c r="G12" s="10">
        <v>0</v>
      </c>
      <c r="H12" s="10">
        <v>0</v>
      </c>
      <c r="I12" s="11">
        <f t="shared" si="0"/>
        <v>0</v>
      </c>
      <c r="J12" s="11">
        <v>19</v>
      </c>
      <c r="K12" s="11">
        <v>8</v>
      </c>
      <c r="L12" s="12">
        <f t="shared" si="3"/>
        <v>30</v>
      </c>
      <c r="M12" s="12">
        <f t="shared" si="2"/>
        <v>22</v>
      </c>
    </row>
    <row r="13" spans="1:13" x14ac:dyDescent="0.3">
      <c r="A13" s="5">
        <v>9</v>
      </c>
      <c r="B13" s="6" t="s">
        <v>23</v>
      </c>
      <c r="C13" s="5" t="s">
        <v>24</v>
      </c>
      <c r="D13" s="10">
        <v>10</v>
      </c>
      <c r="E13" s="10">
        <v>69</v>
      </c>
      <c r="F13" s="7">
        <f t="shared" si="1"/>
        <v>79</v>
      </c>
      <c r="G13" s="10">
        <v>0</v>
      </c>
      <c r="H13" s="10">
        <v>0</v>
      </c>
      <c r="I13" s="11">
        <f t="shared" si="0"/>
        <v>0</v>
      </c>
      <c r="J13" s="11">
        <v>11</v>
      </c>
      <c r="K13" s="11">
        <v>12</v>
      </c>
      <c r="L13" s="12">
        <f t="shared" si="3"/>
        <v>102</v>
      </c>
      <c r="M13" s="12">
        <f t="shared" si="2"/>
        <v>90</v>
      </c>
    </row>
    <row r="14" spans="1:13" x14ac:dyDescent="0.3">
      <c r="A14" s="5">
        <v>10</v>
      </c>
      <c r="B14" s="19" t="s">
        <v>25</v>
      </c>
      <c r="C14" s="18" t="s">
        <v>26</v>
      </c>
      <c r="D14" s="20">
        <v>5</v>
      </c>
      <c r="E14" s="20">
        <v>13</v>
      </c>
      <c r="F14" s="21">
        <f t="shared" si="1"/>
        <v>18</v>
      </c>
      <c r="G14" s="20">
        <v>0</v>
      </c>
      <c r="H14" s="20">
        <v>0</v>
      </c>
      <c r="I14" s="22">
        <f t="shared" si="0"/>
        <v>0</v>
      </c>
      <c r="J14" s="22">
        <v>2</v>
      </c>
      <c r="K14" s="22">
        <v>6</v>
      </c>
      <c r="L14" s="23">
        <f t="shared" si="3"/>
        <v>26</v>
      </c>
      <c r="M14" s="23">
        <f t="shared" si="2"/>
        <v>20</v>
      </c>
    </row>
    <row r="15" spans="1:13" x14ac:dyDescent="0.3">
      <c r="A15" s="5">
        <v>11</v>
      </c>
      <c r="B15" s="24" t="s">
        <v>27</v>
      </c>
      <c r="C15" s="26" t="s">
        <v>28</v>
      </c>
      <c r="D15" s="24">
        <v>0</v>
      </c>
      <c r="E15" s="24">
        <v>20</v>
      </c>
      <c r="F15" s="27">
        <f t="shared" si="1"/>
        <v>20</v>
      </c>
      <c r="G15" s="24">
        <v>0</v>
      </c>
      <c r="H15" s="24">
        <v>3</v>
      </c>
      <c r="I15" s="24">
        <f t="shared" si="0"/>
        <v>3</v>
      </c>
      <c r="J15" s="24">
        <v>14</v>
      </c>
      <c r="K15" s="24">
        <v>16</v>
      </c>
      <c r="L15" s="24">
        <f t="shared" si="3"/>
        <v>53</v>
      </c>
      <c r="M15" s="24">
        <f t="shared" si="2"/>
        <v>34</v>
      </c>
    </row>
    <row r="16" spans="1:13" x14ac:dyDescent="0.3">
      <c r="A16" s="18">
        <v>12</v>
      </c>
      <c r="B16" s="28" t="s">
        <v>34</v>
      </c>
      <c r="C16" s="29" t="s">
        <v>34</v>
      </c>
      <c r="D16" s="28">
        <v>0</v>
      </c>
      <c r="E16" s="28">
        <v>4</v>
      </c>
      <c r="F16" s="30">
        <f t="shared" si="1"/>
        <v>4</v>
      </c>
      <c r="G16" s="28">
        <v>0</v>
      </c>
      <c r="H16" s="28">
        <v>0</v>
      </c>
      <c r="I16" s="28">
        <f t="shared" si="0"/>
        <v>0</v>
      </c>
      <c r="J16" s="28">
        <v>0</v>
      </c>
      <c r="K16" s="28">
        <v>0</v>
      </c>
      <c r="L16" s="28">
        <f t="shared" si="3"/>
        <v>4</v>
      </c>
      <c r="M16" s="28">
        <f t="shared" si="2"/>
        <v>4</v>
      </c>
    </row>
    <row r="17" spans="1:13" x14ac:dyDescent="0.3">
      <c r="A17" s="31">
        <v>13</v>
      </c>
      <c r="B17" s="24" t="s">
        <v>29</v>
      </c>
      <c r="C17" s="26" t="s">
        <v>30</v>
      </c>
      <c r="D17" s="24">
        <v>1</v>
      </c>
      <c r="E17" s="24">
        <v>66</v>
      </c>
      <c r="F17" s="27">
        <f t="shared" si="1"/>
        <v>67</v>
      </c>
      <c r="G17" s="24">
        <v>1</v>
      </c>
      <c r="H17" s="24">
        <v>4</v>
      </c>
      <c r="I17" s="24">
        <f t="shared" si="0"/>
        <v>5</v>
      </c>
      <c r="J17" s="24">
        <v>6</v>
      </c>
      <c r="K17" s="24">
        <v>3</v>
      </c>
      <c r="L17" s="25">
        <f t="shared" si="3"/>
        <v>81</v>
      </c>
      <c r="M17" s="24">
        <f t="shared" si="2"/>
        <v>73</v>
      </c>
    </row>
    <row r="18" spans="1:13" x14ac:dyDescent="0.3">
      <c r="A18" s="31">
        <v>14</v>
      </c>
      <c r="B18" s="24" t="s">
        <v>35</v>
      </c>
      <c r="C18" s="26" t="s">
        <v>35</v>
      </c>
      <c r="D18" s="24">
        <v>0</v>
      </c>
      <c r="E18" s="24">
        <v>0</v>
      </c>
      <c r="F18" s="27">
        <f t="shared" si="1"/>
        <v>0</v>
      </c>
      <c r="G18" s="24">
        <v>0</v>
      </c>
      <c r="H18" s="24">
        <v>0</v>
      </c>
      <c r="I18" s="24">
        <f t="shared" si="0"/>
        <v>0</v>
      </c>
      <c r="J18" s="24">
        <v>9</v>
      </c>
      <c r="K18" s="24">
        <v>3</v>
      </c>
      <c r="L18" s="25">
        <f t="shared" si="3"/>
        <v>12</v>
      </c>
      <c r="M18" s="24">
        <f t="shared" si="2"/>
        <v>9</v>
      </c>
    </row>
    <row r="19" spans="1:13" x14ac:dyDescent="0.3">
      <c r="D19" s="13">
        <f t="shared" ref="D19:M19" si="4">SUM(D5:D18)</f>
        <v>79</v>
      </c>
      <c r="E19" s="13">
        <f t="shared" si="4"/>
        <v>363</v>
      </c>
      <c r="F19" s="14">
        <f t="shared" si="4"/>
        <v>442</v>
      </c>
      <c r="G19" s="14">
        <f t="shared" si="4"/>
        <v>8</v>
      </c>
      <c r="H19" s="14">
        <f t="shared" si="4"/>
        <v>19</v>
      </c>
      <c r="I19" s="14">
        <f t="shared" si="4"/>
        <v>27</v>
      </c>
      <c r="J19" s="14">
        <f t="shared" si="4"/>
        <v>146</v>
      </c>
      <c r="K19" s="14">
        <f t="shared" si="4"/>
        <v>115</v>
      </c>
      <c r="L19" s="15">
        <f t="shared" si="4"/>
        <v>730</v>
      </c>
      <c r="M19" s="15">
        <f t="shared" si="4"/>
        <v>588</v>
      </c>
    </row>
    <row r="21" spans="1:13" x14ac:dyDescent="0.3">
      <c r="B21" s="8" t="s">
        <v>57</v>
      </c>
      <c r="C21" s="32" t="s">
        <v>36</v>
      </c>
      <c r="D21" s="39">
        <v>13</v>
      </c>
      <c r="E21" s="42"/>
      <c r="F21" s="32" t="s">
        <v>41</v>
      </c>
      <c r="G21" s="39">
        <v>97</v>
      </c>
      <c r="H21" s="44"/>
      <c r="I21" s="43" t="s">
        <v>47</v>
      </c>
      <c r="J21" s="32">
        <v>3</v>
      </c>
      <c r="K21" s="41"/>
      <c r="L21" s="47"/>
      <c r="M21" s="47"/>
    </row>
    <row r="22" spans="1:13" x14ac:dyDescent="0.3">
      <c r="C22" s="32" t="s">
        <v>37</v>
      </c>
      <c r="D22" s="39">
        <v>32</v>
      </c>
      <c r="E22" s="42"/>
      <c r="F22" s="32" t="s">
        <v>42</v>
      </c>
      <c r="G22" s="39">
        <v>104</v>
      </c>
      <c r="H22" s="44"/>
      <c r="I22" s="43" t="s">
        <v>48</v>
      </c>
      <c r="J22" s="32">
        <v>3</v>
      </c>
      <c r="K22" s="41"/>
      <c r="L22" s="47" t="s">
        <v>58</v>
      </c>
      <c r="M22" s="47" t="s">
        <v>59</v>
      </c>
    </row>
    <row r="23" spans="1:13" x14ac:dyDescent="0.3">
      <c r="C23" s="32" t="s">
        <v>38</v>
      </c>
      <c r="D23" s="39">
        <v>15</v>
      </c>
      <c r="E23" s="42"/>
      <c r="F23" s="32" t="s">
        <v>43</v>
      </c>
      <c r="G23" s="39">
        <v>66</v>
      </c>
      <c r="H23" s="44"/>
      <c r="I23" s="43" t="s">
        <v>49</v>
      </c>
      <c r="J23" s="32">
        <v>2</v>
      </c>
      <c r="K23" s="41"/>
      <c r="L23" s="32">
        <v>146</v>
      </c>
      <c r="M23" s="24">
        <v>115</v>
      </c>
    </row>
    <row r="24" spans="1:13" x14ac:dyDescent="0.3">
      <c r="C24" s="32" t="s">
        <v>39</v>
      </c>
      <c r="D24" s="39">
        <v>9</v>
      </c>
      <c r="E24" s="42"/>
      <c r="F24" s="32" t="s">
        <v>44</v>
      </c>
      <c r="G24" s="39">
        <v>43</v>
      </c>
      <c r="H24" s="45"/>
      <c r="I24" s="34" t="s">
        <v>54</v>
      </c>
      <c r="J24">
        <f>SUM(J21:J23)</f>
        <v>8</v>
      </c>
      <c r="K24" s="41"/>
      <c r="L24" s="32">
        <f>G31</f>
        <v>442</v>
      </c>
      <c r="M24" s="24">
        <f>J31</f>
        <v>27</v>
      </c>
    </row>
    <row r="25" spans="1:13" x14ac:dyDescent="0.3">
      <c r="C25" s="33" t="s">
        <v>40</v>
      </c>
      <c r="D25" s="40">
        <v>10</v>
      </c>
      <c r="E25" s="42"/>
      <c r="F25" s="32" t="s">
        <v>45</v>
      </c>
      <c r="G25" s="39">
        <v>42</v>
      </c>
      <c r="H25" s="45"/>
      <c r="K25" s="41"/>
      <c r="L25" s="41">
        <f>SUM(L23:L24)</f>
        <v>588</v>
      </c>
      <c r="M25" s="8">
        <f>SUM(M23:M24)</f>
        <v>142</v>
      </c>
    </row>
    <row r="26" spans="1:13" x14ac:dyDescent="0.3">
      <c r="C26" s="34" t="s">
        <v>54</v>
      </c>
      <c r="D26" s="35">
        <f>SUM(D21:D25)</f>
        <v>79</v>
      </c>
      <c r="E26" s="42"/>
      <c r="F26" s="33" t="s">
        <v>46</v>
      </c>
      <c r="G26" s="39">
        <v>11</v>
      </c>
      <c r="H26" s="44"/>
      <c r="I26" s="32" t="s">
        <v>50</v>
      </c>
      <c r="J26" s="32">
        <v>7</v>
      </c>
      <c r="K26" s="38"/>
      <c r="L26" s="41"/>
    </row>
    <row r="27" spans="1:13" x14ac:dyDescent="0.3">
      <c r="F27" s="34" t="s">
        <v>55</v>
      </c>
      <c r="G27">
        <f>SUM(G21:G26)</f>
        <v>363</v>
      </c>
      <c r="H27" s="44"/>
      <c r="I27" s="32" t="s">
        <v>51</v>
      </c>
      <c r="J27" s="32">
        <v>8</v>
      </c>
      <c r="L27" s="13" t="s">
        <v>60</v>
      </c>
      <c r="M27" s="8">
        <f>L25+M25</f>
        <v>730</v>
      </c>
    </row>
    <row r="28" spans="1:13" x14ac:dyDescent="0.3">
      <c r="C28" s="41"/>
      <c r="D28" s="41"/>
      <c r="E28" s="41"/>
      <c r="G28" s="38"/>
      <c r="H28" s="46"/>
      <c r="I28" s="32" t="s">
        <v>52</v>
      </c>
      <c r="J28" s="32">
        <v>4</v>
      </c>
    </row>
    <row r="29" spans="1:13" x14ac:dyDescent="0.3">
      <c r="C29" s="41"/>
      <c r="D29" s="41"/>
      <c r="E29" s="41" t="s">
        <v>2</v>
      </c>
      <c r="F29" s="38" t="s">
        <v>54</v>
      </c>
      <c r="G29" s="38">
        <f>D26</f>
        <v>79</v>
      </c>
      <c r="H29" s="46"/>
      <c r="I29" s="32" t="s">
        <v>53</v>
      </c>
      <c r="J29" s="32">
        <v>0</v>
      </c>
    </row>
    <row r="30" spans="1:13" x14ac:dyDescent="0.3">
      <c r="C30" s="41"/>
      <c r="D30" s="41"/>
      <c r="E30" s="41"/>
      <c r="F30" s="38" t="s">
        <v>55</v>
      </c>
      <c r="G30" s="38">
        <f>G27</f>
        <v>363</v>
      </c>
      <c r="H30" s="41"/>
      <c r="I30" s="38" t="s">
        <v>55</v>
      </c>
      <c r="J30">
        <f>SUM(J26:J29)</f>
        <v>19</v>
      </c>
    </row>
    <row r="31" spans="1:13" x14ac:dyDescent="0.3">
      <c r="C31" s="41"/>
      <c r="D31" s="41"/>
      <c r="E31" s="41"/>
      <c r="F31" s="38" t="s">
        <v>8</v>
      </c>
      <c r="G31" s="38">
        <f>SUM(G29:G30)</f>
        <v>442</v>
      </c>
      <c r="H31" s="38"/>
      <c r="I31" s="38" t="s">
        <v>8</v>
      </c>
      <c r="J31">
        <f>J24+J30</f>
        <v>27</v>
      </c>
    </row>
    <row r="32" spans="1:13" x14ac:dyDescent="0.3">
      <c r="C32" s="41"/>
      <c r="D32" s="41"/>
      <c r="E32" s="41"/>
      <c r="H32" s="38"/>
      <c r="I32"/>
    </row>
    <row r="33" spans="3:5" x14ac:dyDescent="0.3">
      <c r="C33" s="41"/>
      <c r="D33" s="41"/>
      <c r="E33" s="41"/>
    </row>
    <row r="34" spans="3:5" x14ac:dyDescent="0.3">
      <c r="C34" s="41"/>
      <c r="D34" s="41"/>
      <c r="E34" s="41"/>
    </row>
    <row r="35" spans="3:5" x14ac:dyDescent="0.3">
      <c r="C35" s="41"/>
      <c r="D35" s="38"/>
      <c r="E35" s="41"/>
    </row>
    <row r="36" spans="3:5" x14ac:dyDescent="0.3">
      <c r="D36" s="38"/>
    </row>
  </sheetData>
  <pageMargins left="0.25" right="0.25" top="0.75" bottom="0.75" header="0.30000000000000004" footer="0.30000000000000004"/>
  <pageSetup paperSize="9" fitToWidth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" width="9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Lotric</dc:creator>
  <cp:lastModifiedBy>Uporabnik</cp:lastModifiedBy>
  <cp:lastPrinted>2017-01-24T09:28:09Z</cp:lastPrinted>
  <dcterms:created xsi:type="dcterms:W3CDTF">2013-01-24T10:51:28Z</dcterms:created>
  <dcterms:modified xsi:type="dcterms:W3CDTF">2018-01-19T07:18:50Z</dcterms:modified>
</cp:coreProperties>
</file>