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firstSheet="17" activeTab="20"/>
  </bookViews>
  <sheets>
    <sheet name="VSL 1. PROGA" sheetId="1" r:id="rId1"/>
    <sheet name="VSL 2. PROGA" sheetId="2" r:id="rId2"/>
    <sheet name="E-ženske" sheetId="3" r:id="rId3"/>
    <sheet name="D-ženske" sheetId="4" r:id="rId4"/>
    <sheet name="C-ženske" sheetId="5" r:id="rId5"/>
    <sheet name="B-ženske" sheetId="6" r:id="rId6"/>
    <sheet name="A-ženske" sheetId="7" r:id="rId7"/>
    <sheet name="E-moški" sheetId="8" r:id="rId8"/>
    <sheet name="D-moški" sheetId="9" r:id="rId9"/>
    <sheet name="Regija a,b,c moški" sheetId="10" r:id="rId10"/>
    <sheet name="TEKI" sheetId="11" r:id="rId11"/>
    <sheet name="TEKI - ženske-C" sheetId="12" r:id="rId12"/>
    <sheet name="TEKI - ženske-B" sheetId="13" r:id="rId13"/>
    <sheet name="TEKI - moški -E" sheetId="14" r:id="rId14"/>
    <sheet name="TEKI-moški - C" sheetId="15" r:id="rId15"/>
    <sheet name="TEKI-moški - B" sheetId="16" r:id="rId16"/>
    <sheet name="TEKI-moški - A" sheetId="17" r:id="rId17"/>
    <sheet name="Skupaj regije" sheetId="18" r:id="rId18"/>
    <sheet name="Skupaj regije-teki" sheetId="19" r:id="rId19"/>
    <sheet name="Skupaj - rezultati vsl" sheetId="20" r:id="rId20"/>
    <sheet name="C-moški" sheetId="21" r:id="rId21"/>
    <sheet name="B-moški" sheetId="22" r:id="rId22"/>
    <sheet name="A-moški" sheetId="23" r:id="rId23"/>
  </sheets>
  <externalReferences>
    <externalReference r:id="rId26"/>
  </externalReferences>
  <definedNames>
    <definedName name="_xlnm._FilterDatabase" localSheetId="10" hidden="1">'TEKI'!$B$5:$F$43</definedName>
    <definedName name="_xlnm._FilterDatabase" localSheetId="0" hidden="1">'VSL 1. PROGA'!$A$5:$G$5</definedName>
    <definedName name="_xlnm._FilterDatabase" localSheetId="1" hidden="1">'VSL 2. PROGA'!$A$4:$G$4</definedName>
    <definedName name="DATABASE">'VSL 1. PROGA'!$B$5:$F$5</definedName>
  </definedNames>
  <calcPr fullCalcOnLoad="1"/>
</workbook>
</file>

<file path=xl/sharedStrings.xml><?xml version="1.0" encoding="utf-8"?>
<sst xmlns="http://schemas.openxmlformats.org/spreadsheetml/2006/main" count="5559" uniqueCount="809">
  <si>
    <t>IME</t>
  </si>
  <si>
    <t>REGIJA</t>
  </si>
  <si>
    <t>LETNIK</t>
  </si>
  <si>
    <t>ST_STEV</t>
  </si>
  <si>
    <t>PRIJAVE ZA VSL-SKEI</t>
  </si>
  <si>
    <t>SPOL</t>
  </si>
  <si>
    <t>GORENJSKA</t>
  </si>
  <si>
    <t>ANICA JELENC</t>
  </si>
  <si>
    <t>SONJA RAKOVEC</t>
  </si>
  <si>
    <t>VILMA ŠOLAR</t>
  </si>
  <si>
    <t>MARJANA ZGAGA</t>
  </si>
  <si>
    <t>ROMANA LOTRIČ</t>
  </si>
  <si>
    <t>MARTA ŠOLAR</t>
  </si>
  <si>
    <t>FANI SELAK</t>
  </si>
  <si>
    <t>DANICA MARENK</t>
  </si>
  <si>
    <t>ANA TUŠEK</t>
  </si>
  <si>
    <t>ANA KOVAČ</t>
  </si>
  <si>
    <t>TINA NASTRAN</t>
  </si>
  <si>
    <t>E</t>
  </si>
  <si>
    <t>D</t>
  </si>
  <si>
    <t>C</t>
  </si>
  <si>
    <t>B</t>
  </si>
  <si>
    <t>ISTENIČ MIRKO</t>
  </si>
  <si>
    <t>POLJANŠEK IZTOK</t>
  </si>
  <si>
    <t>KAVČIČ IZTOK</t>
  </si>
  <si>
    <t>JEZERŠEK UROŠ</t>
  </si>
  <si>
    <t>HLADNIK PETER</t>
  </si>
  <si>
    <t>OBLAK VINKO</t>
  </si>
  <si>
    <t>BENEDIK DUŠAN</t>
  </si>
  <si>
    <t>ROMANA CANKAR</t>
  </si>
  <si>
    <t>EMILIJA BENEDIČIČ</t>
  </si>
  <si>
    <t>NEŽA ČUFER</t>
  </si>
  <si>
    <t>PETRA POTOČNIK</t>
  </si>
  <si>
    <t>ALENKA LOTRIČ</t>
  </si>
  <si>
    <t>ANICA KEMPRLE</t>
  </si>
  <si>
    <t>BRANE ČENČIČ</t>
  </si>
  <si>
    <t>MARJAN ČUFER</t>
  </si>
  <si>
    <t>JANI ŠOLAR</t>
  </si>
  <si>
    <t>IZIDOR PINTAR</t>
  </si>
  <si>
    <t>BORIS JENSTERLE</t>
  </si>
  <si>
    <t>SIMON LOTRIČ</t>
  </si>
  <si>
    <t>BENO KEMPERLE</t>
  </si>
  <si>
    <t>IZTOK GARTNER</t>
  </si>
  <si>
    <t>IGNACIJ LAVTAR</t>
  </si>
  <si>
    <t>JANEZ ŠMID</t>
  </si>
  <si>
    <t>ROBERT OZANIČ</t>
  </si>
  <si>
    <t>JURIJ ŠOLAR</t>
  </si>
  <si>
    <t>ANDREJ FRELIH</t>
  </si>
  <si>
    <t>MITJA BEVC</t>
  </si>
  <si>
    <t>FRANCI LUKANČIČ</t>
  </si>
  <si>
    <t>JOŽE ČEMAŽAR</t>
  </si>
  <si>
    <t>DOMINIK GOLJA</t>
  </si>
  <si>
    <t>MIHA MEGLIČ</t>
  </si>
  <si>
    <t>MIAN VETERNIK</t>
  </si>
  <si>
    <t>STANISLAV ŠVEGELJ</t>
  </si>
  <si>
    <t>BRANKO PETERMAN</t>
  </si>
  <si>
    <t>STANKA ŠOLAR</t>
  </si>
  <si>
    <t>ANDREJA KENDA</t>
  </si>
  <si>
    <t>MARJETA TOMAŠEVIČ</t>
  </si>
  <si>
    <t>JANEZ FRELIH</t>
  </si>
  <si>
    <t>FILIP ZUPANC</t>
  </si>
  <si>
    <t>MATJAŽ TORKAR</t>
  </si>
  <si>
    <t>ANDRAŽ DEBELJAK</t>
  </si>
  <si>
    <t>IVO UDIR</t>
  </si>
  <si>
    <t>BOŠTJAN ANKO</t>
  </si>
  <si>
    <t xml:space="preserve">DRAGO GORTNAR </t>
  </si>
  <si>
    <t>ADOLF ŠOLAR</t>
  </si>
  <si>
    <t>MARKO URH</t>
  </si>
  <si>
    <t>A</t>
  </si>
  <si>
    <t>METOD DEMŠAR</t>
  </si>
  <si>
    <t>NIKO TOMAŠEVIČ</t>
  </si>
  <si>
    <t>JOŽE MOŽINA</t>
  </si>
  <si>
    <t>Ž</t>
  </si>
  <si>
    <t>M</t>
  </si>
  <si>
    <t>KOZOLE RUDI</t>
  </si>
  <si>
    <t>POS</t>
  </si>
  <si>
    <t>BELINC ROBI</t>
  </si>
  <si>
    <t>HLASTAN ZLATKO</t>
  </si>
  <si>
    <t>KLAVŽER ANTON</t>
  </si>
  <si>
    <t>NOVAK JANEZ</t>
  </si>
  <si>
    <t>HICTALER JOŽE</t>
  </si>
  <si>
    <t>ŠOLN MIROSLAV</t>
  </si>
  <si>
    <t>DOBRAVC ZVONKO</t>
  </si>
  <si>
    <t>KRANJC ALOJZ</t>
  </si>
  <si>
    <t>ULČNIK ANTON</t>
  </si>
  <si>
    <t>RMAN SLAVKO</t>
  </si>
  <si>
    <t>LINDIČ SILVO</t>
  </si>
  <si>
    <t>ZBAŠNIK LOVRO</t>
  </si>
  <si>
    <t>ŠANTEJ TOMAŽ</t>
  </si>
  <si>
    <t>POŽAR JANKO</t>
  </si>
  <si>
    <t>PŠENIČNIK IZTOK</t>
  </si>
  <si>
    <t>KOZINC SABINA</t>
  </si>
  <si>
    <t>PERC GABRIJELA</t>
  </si>
  <si>
    <t>PEKLAR TANJA</t>
  </si>
  <si>
    <t>DRENOVEC JASNA</t>
  </si>
  <si>
    <t>NOVAK SILVA</t>
  </si>
  <si>
    <t>KLEŠIN ALBINA</t>
  </si>
  <si>
    <t>VINTAR OLGA</t>
  </si>
  <si>
    <t>VIDMAR MOJCA</t>
  </si>
  <si>
    <t>KEBERT NATAŠA</t>
  </si>
  <si>
    <t>ŠTEFANIČ KLAVDIJA</t>
  </si>
  <si>
    <t>ŠTERK DANICA</t>
  </si>
  <si>
    <t>KAC EDITA</t>
  </si>
  <si>
    <t>LEPOJEVIČ JASNA</t>
  </si>
  <si>
    <t>HEINCHKO VIKTORIJA</t>
  </si>
  <si>
    <t>PUKŠIČ MITJA</t>
  </si>
  <si>
    <t>BOVHA UROŠ</t>
  </si>
  <si>
    <t>VRAČKO DAVID</t>
  </si>
  <si>
    <t>KOROŠEC CIRIL</t>
  </si>
  <si>
    <t>JUS MATEJ</t>
  </si>
  <si>
    <t>RESNIK JOŽE</t>
  </si>
  <si>
    <t>PLANINŠEK LJUBO</t>
  </si>
  <si>
    <t>AČKO ROBERT</t>
  </si>
  <si>
    <t>KLANČNIK DEJAN</t>
  </si>
  <si>
    <t>JELENKO DEJAN</t>
  </si>
  <si>
    <t>ČEFARIN DAVOR</t>
  </si>
  <si>
    <t>PUŠNIK JURIJ</t>
  </si>
  <si>
    <t>ZAFOŠNIK BOGDAN</t>
  </si>
  <si>
    <t>MAYER MITJA</t>
  </si>
  <si>
    <t>DOMINIK BRANKO</t>
  </si>
  <si>
    <t>ŠPANINGER PETER</t>
  </si>
  <si>
    <t>MILOŠEVIČ PETER</t>
  </si>
  <si>
    <t>FORŠTNERIČ BOŠTJAN</t>
  </si>
  <si>
    <t>KRANJC DARKO</t>
  </si>
  <si>
    <t>GRUŠOVNIK ERVIN</t>
  </si>
  <si>
    <t>ROŠER ALBIN</t>
  </si>
  <si>
    <t>TRATNIK BERNARD</t>
  </si>
  <si>
    <t>PUFIČ MIRAN</t>
  </si>
  <si>
    <t>VENIGER BRANKO</t>
  </si>
  <si>
    <t>EISNER PETER</t>
  </si>
  <si>
    <t>HERIČ IVAN</t>
  </si>
  <si>
    <t>URLEP ANTON</t>
  </si>
  <si>
    <t>PUŠAVER HINKO</t>
  </si>
  <si>
    <t>VRBEK BRANKO</t>
  </si>
  <si>
    <t>REBERNAK MATJAŽ</t>
  </si>
  <si>
    <t>PLEČKO VANJO</t>
  </si>
  <si>
    <t>TOMAŽIČ ALEŠ</t>
  </si>
  <si>
    <t>KNEZ VID</t>
  </si>
  <si>
    <t>CAF MIRAN</t>
  </si>
  <si>
    <t>LUNEŽNIK JOŽE</t>
  </si>
  <si>
    <t xml:space="preserve">FEKONJA DUŠAN </t>
  </si>
  <si>
    <t>KUŠNIK JOŽE</t>
  </si>
  <si>
    <t>MAJSTER FRIDERIK</t>
  </si>
  <si>
    <t>ŠTELCL BOJAN</t>
  </si>
  <si>
    <t>ŽUNKO STANKO</t>
  </si>
  <si>
    <t>KOTNIK TONČEK</t>
  </si>
  <si>
    <t>MIHELIČ PETER</t>
  </si>
  <si>
    <t>ROJ DARKO</t>
  </si>
  <si>
    <t>JANJIČ MIRKO</t>
  </si>
  <si>
    <t>MLINARIČ BRANKO</t>
  </si>
  <si>
    <t>ŠTUMBERGER IGOR</t>
  </si>
  <si>
    <t>VARGEK MARIO</t>
  </si>
  <si>
    <t>HOJNIK IZIDOR</t>
  </si>
  <si>
    <t>KLAJIČ MARKO</t>
  </si>
  <si>
    <t>GLOBOVNIK FRANC</t>
  </si>
  <si>
    <t>BABULČ JANEZ</t>
  </si>
  <si>
    <t>HREN JANEZ</t>
  </si>
  <si>
    <t>ŽNIDARIČ PETER</t>
  </si>
  <si>
    <t>ŠTIHER BOGOMIR</t>
  </si>
  <si>
    <t>PUČKO ZDRAVKO</t>
  </si>
  <si>
    <t>ŠVAJGER JOŽE</t>
  </si>
  <si>
    <t>GRAČNER JANKO</t>
  </si>
  <si>
    <t>ZAKELŠEK MILAN</t>
  </si>
  <si>
    <t>KOSI MILOŠ</t>
  </si>
  <si>
    <t>JEREBIC DRAGO</t>
  </si>
  <si>
    <t>MOTALN MARJAN</t>
  </si>
  <si>
    <t>KAMENIK MIRKO</t>
  </si>
  <si>
    <t>TOMAŽIČ ZVONKO</t>
  </si>
  <si>
    <t>MAKSIMOVIČ DUŠAN</t>
  </si>
  <si>
    <t>DAJČMAN FRANC</t>
  </si>
  <si>
    <t>ŠMID RUDOLF</t>
  </si>
  <si>
    <t>DAMIJAN RADIVOJ</t>
  </si>
  <si>
    <t>ŠTAJ</t>
  </si>
  <si>
    <t>OSVALD JERNEJ</t>
  </si>
  <si>
    <t>VIDEČNIK ANTON</t>
  </si>
  <si>
    <t>ŠTEFANIČ IVAN</t>
  </si>
  <si>
    <t>VRANIČ BRANKO</t>
  </si>
  <si>
    <t>DEGIAMPIETRO VOJTEH</t>
  </si>
  <si>
    <t>GERŽELJ IGOR</t>
  </si>
  <si>
    <t>DEŽELAK DUŠAN</t>
  </si>
  <si>
    <t>MANFREDA AVGUST</t>
  </si>
  <si>
    <t>ODER MATEJ</t>
  </si>
  <si>
    <t>ReO Velenje</t>
  </si>
  <si>
    <t>URLEB ŽIGA</t>
  </si>
  <si>
    <t>JELEN IGOR</t>
  </si>
  <si>
    <t>ODER ANDREJ</t>
  </si>
  <si>
    <t xml:space="preserve">C </t>
  </si>
  <si>
    <t>PAHOLE  BRANKO</t>
  </si>
  <si>
    <t xml:space="preserve">SLOKAN MATJAŽ  </t>
  </si>
  <si>
    <t>LEDNIK  MILAN</t>
  </si>
  <si>
    <t xml:space="preserve">KRAMAR MARKO </t>
  </si>
  <si>
    <t>HUDEJ ALEKSANDER</t>
  </si>
  <si>
    <t>BRLOŽNIK ZDENKO</t>
  </si>
  <si>
    <t>KURNIK FRANC</t>
  </si>
  <si>
    <t>ČERNJAVIČ MAKSIMILJAN</t>
  </si>
  <si>
    <t>TOMIC DRAGO</t>
  </si>
  <si>
    <t>ČUJEŠ STANE</t>
  </si>
  <si>
    <t>ČERNEVŠEK IVAN</t>
  </si>
  <si>
    <t>PEČNIK DRAGO</t>
  </si>
  <si>
    <t>DOBOVIČNIK STANISLAV</t>
  </si>
  <si>
    <t>VAJDIČ VLADO</t>
  </si>
  <si>
    <t>HLEB FRANC</t>
  </si>
  <si>
    <t>ZORKO TEOBALD</t>
  </si>
  <si>
    <t>LUŽNIK VIKTOR</t>
  </si>
  <si>
    <t>LUBEJ ZLATKO</t>
  </si>
  <si>
    <t>DROFELNIK SLAVKO</t>
  </si>
  <si>
    <t>BOROVNIK BOJAN</t>
  </si>
  <si>
    <t>URBANC FRANC</t>
  </si>
  <si>
    <t>ŠMON FRANC</t>
  </si>
  <si>
    <t>POGORELC DANILO</t>
  </si>
  <si>
    <t>KOLENC MARKO</t>
  </si>
  <si>
    <t>JERIČ ROMAN</t>
  </si>
  <si>
    <t xml:space="preserve">HUDEJ IVAN </t>
  </si>
  <si>
    <t>ŠKORJANC DARKO</t>
  </si>
  <si>
    <t>ROŽANC MIRKO</t>
  </si>
  <si>
    <t>KUNEJ MATJAŽ</t>
  </si>
  <si>
    <t>ŽAGAR ROMAN</t>
  </si>
  <si>
    <t>TOMAŽIČ BORIS</t>
  </si>
  <si>
    <t>ŠKRUBA BOJAN</t>
  </si>
  <si>
    <t>GROS JANKO</t>
  </si>
  <si>
    <t>DENONIK SILVO</t>
  </si>
  <si>
    <t>SUPIN JOŽE</t>
  </si>
  <si>
    <t>REBERČNIK MIROSLAV</t>
  </si>
  <si>
    <t>KLADNIK PETER</t>
  </si>
  <si>
    <t>KLADNIK MARJAN</t>
  </si>
  <si>
    <t>TREBŠE ERNEST</t>
  </si>
  <si>
    <t>KORŽE JANEZ</t>
  </si>
  <si>
    <t>ZALOŽNIK BOGDAN</t>
  </si>
  <si>
    <t>PODKRIŽNIK BORIS</t>
  </si>
  <si>
    <t>KOLENC DAVID</t>
  </si>
  <si>
    <t>PUSTINEK ANDREJ</t>
  </si>
  <si>
    <t>ZAGOŽEN BOŠTJAN</t>
  </si>
  <si>
    <t>VIŠIČ ZLATKO</t>
  </si>
  <si>
    <t>POČIVALNIK DAVORIN</t>
  </si>
  <si>
    <t>PEKLIČ JANEZ</t>
  </si>
  <si>
    <t>IRMANČNIK BERNARD</t>
  </si>
  <si>
    <t>GORŠEK BRANKO</t>
  </si>
  <si>
    <t>DROFELNIK MILAN</t>
  </si>
  <si>
    <t>VIVOD SIMON</t>
  </si>
  <si>
    <t>GLASENČNIK SLAVKO</t>
  </si>
  <si>
    <t>ZAGOŽEN FRANC</t>
  </si>
  <si>
    <t>PRUŠ MATEJ</t>
  </si>
  <si>
    <t>LUKŠE BOJAN</t>
  </si>
  <si>
    <t>HRIBERŠEK ROMAN</t>
  </si>
  <si>
    <t>ERMENC DAVID</t>
  </si>
  <si>
    <t>VENEK LEOPOLD</t>
  </si>
  <si>
    <t xml:space="preserve">GLINŠEK JANI </t>
  </si>
  <si>
    <t>FARKAŠ TOMAŽ</t>
  </si>
  <si>
    <t>PUSTOSLEMŠEK BOJAN</t>
  </si>
  <si>
    <t>OVČAR FRANC</t>
  </si>
  <si>
    <t>FLUDERNIK SLAVKO</t>
  </si>
  <si>
    <t>OREL BRANKO</t>
  </si>
  <si>
    <t>METULJ VIKTOR</t>
  </si>
  <si>
    <t>CESAR DEJAN</t>
  </si>
  <si>
    <t>ŠUPERGER JOŽE</t>
  </si>
  <si>
    <t>PEČNIK IVAN</t>
  </si>
  <si>
    <t>LUKEŽIČ ZORAN</t>
  </si>
  <si>
    <t>KRAJNC MIRAN</t>
  </si>
  <si>
    <t>KOVAČEC FRANC</t>
  </si>
  <si>
    <t>BITENC DAMJAN</t>
  </si>
  <si>
    <t>KOTNIK AMBROŽ</t>
  </si>
  <si>
    <t>KOS ANDREJ</t>
  </si>
  <si>
    <t>RIHTER ANDREJ</t>
  </si>
  <si>
    <t>KRUMPAK VLADO</t>
  </si>
  <si>
    <t>ČEH ROBERT</t>
  </si>
  <si>
    <t>PODLESNIK SIMON</t>
  </si>
  <si>
    <t>LAMOT MIRAN</t>
  </si>
  <si>
    <t>BEDENIK BOŠTJAN</t>
  </si>
  <si>
    <t>STOJKO DEJAN</t>
  </si>
  <si>
    <t>ODER ANDREJ - 1</t>
  </si>
  <si>
    <t>MAVRIČ DARKO</t>
  </si>
  <si>
    <t>MOTOH MATJAŽ</t>
  </si>
  <si>
    <t>REBERČNIK ROK</t>
  </si>
  <si>
    <t>TAVŠIČ ROK</t>
  </si>
  <si>
    <t>ŠMIGOC IGOR*</t>
  </si>
  <si>
    <t>HOSTNIK GAŠPER</t>
  </si>
  <si>
    <t>ALIHODŽIĆ MIRELA*</t>
  </si>
  <si>
    <t>KONDIČ MIRJANA*</t>
  </si>
  <si>
    <t>KOSI METKA*</t>
  </si>
  <si>
    <t>BREZOVNIK  BARBARA</t>
  </si>
  <si>
    <t>VASLE ŠKRUBA PETRA</t>
  </si>
  <si>
    <t>PAŠIČ ŠPELA</t>
  </si>
  <si>
    <t>VISOČNIK MATEJA</t>
  </si>
  <si>
    <t>SKOK TANJA</t>
  </si>
  <si>
    <t>KRAJNC MOJCA</t>
  </si>
  <si>
    <t>ŠTRIGL MARJANCA</t>
  </si>
  <si>
    <t>ŠINKOVEC MAJA</t>
  </si>
  <si>
    <t>BREZOVNIK SONJA</t>
  </si>
  <si>
    <t>KRALJ HEDVIKA*</t>
  </si>
  <si>
    <t>JEVŠEK ANA</t>
  </si>
  <si>
    <t>KUGOVNIČ JANJA*</t>
  </si>
  <si>
    <t>BRECL ZDENKA</t>
  </si>
  <si>
    <t>KOPITAR NEŽKA</t>
  </si>
  <si>
    <t>ŠMIGOC ZDENKA</t>
  </si>
  <si>
    <t>KOVAČ JELKA</t>
  </si>
  <si>
    <t>BELEC PETER</t>
  </si>
  <si>
    <t>ŠTUMPERGER ZDRAVKO</t>
  </si>
  <si>
    <t>PEŠL MIRAN</t>
  </si>
  <si>
    <t xml:space="preserve">JEZA IGOR </t>
  </si>
  <si>
    <t>JEZA MIRAN</t>
  </si>
  <si>
    <t>MURATA JOŽE</t>
  </si>
  <si>
    <t>PTUJ</t>
  </si>
  <si>
    <t>AŽNIK TATJANA</t>
  </si>
  <si>
    <t xml:space="preserve">C                          </t>
  </si>
  <si>
    <t>KOTA LILIJANA</t>
  </si>
  <si>
    <t>SONJAK MARJANA</t>
  </si>
  <si>
    <t>TRIPLAT VERONIKA</t>
  </si>
  <si>
    <t>MANDL AMALIJA</t>
  </si>
  <si>
    <t>KOROŠKA</t>
  </si>
  <si>
    <t>PEČNIK JANEZ</t>
  </si>
  <si>
    <t>KROF MIHA</t>
  </si>
  <si>
    <t>LESKOVEC SIMON</t>
  </si>
  <si>
    <t>PETER NEJC</t>
  </si>
  <si>
    <t>PETEK FERDO</t>
  </si>
  <si>
    <t>ŠMID JANEZ</t>
  </si>
  <si>
    <t>SINIC ZORAN</t>
  </si>
  <si>
    <t>HOLCL DEJAN</t>
  </si>
  <si>
    <t>KOTNIK ROK</t>
  </si>
  <si>
    <t>KLEMENC MARKO</t>
  </si>
  <si>
    <t>GLAVICA MATEJ</t>
  </si>
  <si>
    <t>SREBRE SERGEJ</t>
  </si>
  <si>
    <t>VERTAČNIK DARKO</t>
  </si>
  <si>
    <t>PLESEC ANDREJ</t>
  </si>
  <si>
    <t>KREUH ALEŠ</t>
  </si>
  <si>
    <t>HRIBAR DARINKO</t>
  </si>
  <si>
    <t>LADINEK BENO</t>
  </si>
  <si>
    <t>LADINEK RAJKO</t>
  </si>
  <si>
    <t>PUŠNIK GVIDO</t>
  </si>
  <si>
    <t>EHMAN BLAŽ</t>
  </si>
  <si>
    <t>GRACEJ DARKO</t>
  </si>
  <si>
    <t>LESJAK ALBIN</t>
  </si>
  <si>
    <t>SKRIVALNIK GORAZD</t>
  </si>
  <si>
    <t>KOŠUTNIK IVAN</t>
  </si>
  <si>
    <t>ZAPEČNIK ROBERT</t>
  </si>
  <si>
    <t>ŠOPAR ROBERT</t>
  </si>
  <si>
    <t>MLAKAR BOJAN</t>
  </si>
  <si>
    <t>ČAPELNIK KLAVDIJ</t>
  </si>
  <si>
    <t>NAPOTNIK GORAZD</t>
  </si>
  <si>
    <t>NAVOTNIK ROBERT</t>
  </si>
  <si>
    <t>LESKOVEC JOŽE</t>
  </si>
  <si>
    <t>KOVAČ ANDREJ</t>
  </si>
  <si>
    <t>SLATINEK JANEZ</t>
  </si>
  <si>
    <t>JAVORNIK SILVO</t>
  </si>
  <si>
    <t>KUNC MATEJ</t>
  </si>
  <si>
    <t>STROPNIK DUŠAN</t>
  </si>
  <si>
    <t>JANŠEK IVAN</t>
  </si>
  <si>
    <t>VOGEL RUDOLF</t>
  </si>
  <si>
    <t>ŠVAJGER ANTON</t>
  </si>
  <si>
    <t>VOGRINEC ANTON</t>
  </si>
  <si>
    <t>RUTNIK IGNAC</t>
  </si>
  <si>
    <t>POTOČNIK BOGOMIR</t>
  </si>
  <si>
    <t>STRMČNIK BOJAN</t>
  </si>
  <si>
    <t>KREBS BORUT</t>
  </si>
  <si>
    <t>SIMETINGER MIROSLAV</t>
  </si>
  <si>
    <t>ZVONAR ZORAN</t>
  </si>
  <si>
    <t>SKARLOVNIK SREČKO</t>
  </si>
  <si>
    <t>RAJZER MIRKO</t>
  </si>
  <si>
    <t>ZORMAN IVAN</t>
  </si>
  <si>
    <t>ČEKON JANKO</t>
  </si>
  <si>
    <t>ŽIBRET STANKO</t>
  </si>
  <si>
    <t>TONE STANKO</t>
  </si>
  <si>
    <t>KRALJ ANTON</t>
  </si>
  <si>
    <t>MORI IVAN</t>
  </si>
  <si>
    <t>RAZGORŠEK JANKO</t>
  </si>
  <si>
    <t>KAC JANKO</t>
  </si>
  <si>
    <t>LADINEK BOJAN</t>
  </si>
  <si>
    <t>REK ANTON</t>
  </si>
  <si>
    <t>POROČNIK SILVO</t>
  </si>
  <si>
    <t>VALENTE JANKO</t>
  </si>
  <si>
    <t>PERUŠ KRISTIJAN</t>
  </si>
  <si>
    <t>DOBNIK JOŽE</t>
  </si>
  <si>
    <t>LIPUŠ RUPERT</t>
  </si>
  <si>
    <t>SPANŽEL ALOJZ</t>
  </si>
  <si>
    <t>SKARLOVNIK MAKS</t>
  </si>
  <si>
    <t>SKARLOVNIK FRANC</t>
  </si>
  <si>
    <t>DIVJAK VIKTOR</t>
  </si>
  <si>
    <t>REBULA DRAGO</t>
  </si>
  <si>
    <t>PERNEK SREČKO</t>
  </si>
  <si>
    <t>MILER MARJAN</t>
  </si>
  <si>
    <t>VAJT MILAN</t>
  </si>
  <si>
    <t>TURJAK FRANC</t>
  </si>
  <si>
    <t>ŠKRATEK ANDREJ</t>
  </si>
  <si>
    <t>KAC GREGOR</t>
  </si>
  <si>
    <t>ČESNIK VALENTIN</t>
  </si>
  <si>
    <t>SIHER STANKO</t>
  </si>
  <si>
    <t>KOLAR JOŽE</t>
  </si>
  <si>
    <t>Zoran Jadranka</t>
  </si>
  <si>
    <t>Barle Marija</t>
  </si>
  <si>
    <t>Jakobčič Robert</t>
  </si>
  <si>
    <t>Rostohar Srečko</t>
  </si>
  <si>
    <t>Grdun Miran</t>
  </si>
  <si>
    <t>Malerič Sašo</t>
  </si>
  <si>
    <t>Kapš Anton</t>
  </si>
  <si>
    <t>Banovec Aleš</t>
  </si>
  <si>
    <t>ILC Uroš</t>
  </si>
  <si>
    <t>Kump Damjan</t>
  </si>
  <si>
    <t>Pavšič Stane</t>
  </si>
  <si>
    <t>Schweiger Damir</t>
  </si>
  <si>
    <t>Schweiger Peter</t>
  </si>
  <si>
    <t>Jakša Marjan</t>
  </si>
  <si>
    <t>Veselič Janez</t>
  </si>
  <si>
    <t>Kočevar Anton</t>
  </si>
  <si>
    <t>Požek Božidar</t>
  </si>
  <si>
    <t>Barle Milan</t>
  </si>
  <si>
    <t>Radojčič Boris</t>
  </si>
  <si>
    <t xml:space="preserve"> Tratnik  Barbara                       </t>
  </si>
  <si>
    <t>ŠTRAVS  ANITA</t>
  </si>
  <si>
    <t>IDRIJA</t>
  </si>
  <si>
    <t xml:space="preserve">TACER   ALJAŽ               </t>
  </si>
  <si>
    <t>KAVČIČ   MILAN</t>
  </si>
  <si>
    <t>FRELIH  VINKO</t>
  </si>
  <si>
    <t>ZUPANČIČ   DANILO</t>
  </si>
  <si>
    <t>OZBIČ   MARJAN</t>
  </si>
  <si>
    <t>LAZAR  JAKOB</t>
  </si>
  <si>
    <t>LESKOVEC   BORUT</t>
  </si>
  <si>
    <t>LESKOVEC   MARJAN</t>
  </si>
  <si>
    <t>BRENČIČ   BOŠTJAN</t>
  </si>
  <si>
    <t>ŠULIGOJ  ALEŠ</t>
  </si>
  <si>
    <t>GANTAR  ROMAN</t>
  </si>
  <si>
    <t>ŠEMRL   JURE</t>
  </si>
  <si>
    <t>MARTINESIČ  VOJISLAV</t>
  </si>
  <si>
    <t>GANTAR   CIRIL</t>
  </si>
  <si>
    <t>BRUS  ANDREJ</t>
  </si>
  <si>
    <t>ŠKRL   JANEZ</t>
  </si>
  <si>
    <t>JESENKO  MATJAŽ</t>
  </si>
  <si>
    <t>BRUS   BOŠTJAN</t>
  </si>
  <si>
    <t>SEDEJ  LADISLAV</t>
  </si>
  <si>
    <t>MORAVEC  JERNEJ</t>
  </si>
  <si>
    <t>JERAM  EDVARD</t>
  </si>
  <si>
    <t>KRVINA  TONE</t>
  </si>
  <si>
    <t>ROVTAR   ZORAN</t>
  </si>
  <si>
    <t>GOVEKAR  BRANKO</t>
  </si>
  <si>
    <t>PIŠLJAR  VIKTOR</t>
  </si>
  <si>
    <t>ČUK   TOMAŽ</t>
  </si>
  <si>
    <t xml:space="preserve">SELJAK  EVGEN   </t>
  </si>
  <si>
    <t>BIZJAK  DANIJEL</t>
  </si>
  <si>
    <t>JESENKO  IVAN</t>
  </si>
  <si>
    <t>ČIBEJ   LEOPOLD</t>
  </si>
  <si>
    <t>MOHORIČ  ROMAN</t>
  </si>
  <si>
    <t>MOROZ   SREČKO</t>
  </si>
  <si>
    <t>BAJT  RAJKO</t>
  </si>
  <si>
    <t>REJC  ŠTEFAN</t>
  </si>
  <si>
    <t>Hrnčič Mojca</t>
  </si>
  <si>
    <t>Topolovec Irena</t>
  </si>
  <si>
    <t>Jordan Irena</t>
  </si>
  <si>
    <t>Krivec Šmit Klavdija</t>
  </si>
  <si>
    <t>CELJE</t>
  </si>
  <si>
    <t xml:space="preserve">Iršič Zlatko               </t>
  </si>
  <si>
    <t>Sodin Tomaž</t>
  </si>
  <si>
    <t>Urlep Srečko</t>
  </si>
  <si>
    <t>Naglič Bojan</t>
  </si>
  <si>
    <t>Lovro Magdič</t>
  </si>
  <si>
    <t>Ivan Kotnik</t>
  </si>
  <si>
    <t>Potočnik Boris</t>
  </si>
  <si>
    <t>Brglez Iztok</t>
  </si>
  <si>
    <t>Ungar Drago</t>
  </si>
  <si>
    <t>Gorinšek Stanko</t>
  </si>
  <si>
    <t>Leskovar Bojan</t>
  </si>
  <si>
    <t>Lampreht Boris</t>
  </si>
  <si>
    <t>Vodončnik Branko</t>
  </si>
  <si>
    <t>Brodnik Roman</t>
  </si>
  <si>
    <t>Marguč Bojan</t>
  </si>
  <si>
    <t>Cesar Janko</t>
  </si>
  <si>
    <t>Kumer Janez</t>
  </si>
  <si>
    <t>Škrabar Janko</t>
  </si>
  <si>
    <t>Baungartner Kristi</t>
  </si>
  <si>
    <t>Gradič Albin</t>
  </si>
  <si>
    <t>Draksler Jakob</t>
  </si>
  <si>
    <t>Oblak Roman</t>
  </si>
  <si>
    <t>Lesjak Franc</t>
  </si>
  <si>
    <t>Šalamon Zdenko</t>
  </si>
  <si>
    <t>Vindiš Uroš</t>
  </si>
  <si>
    <t>Polšak Ciril</t>
  </si>
  <si>
    <t>Orehov Srečko</t>
  </si>
  <si>
    <t>Jazbinšek Silvo</t>
  </si>
  <si>
    <t>Bobek Marjan</t>
  </si>
  <si>
    <t>Zalokar Jože</t>
  </si>
  <si>
    <t>Černoša Anton</t>
  </si>
  <si>
    <t>Čater Matevž</t>
  </si>
  <si>
    <t>Štor Peter</t>
  </si>
  <si>
    <t> BIZJAK MAJDA</t>
  </si>
  <si>
    <t> VRTOVEC JANJA</t>
  </si>
  <si>
    <t> MARVIN KRISTINA</t>
  </si>
  <si>
    <t>MIKLAVČIČ ANDREJA</t>
  </si>
  <si>
    <t>POSOČJE</t>
  </si>
  <si>
    <t>STUBELJ  ALEŠ</t>
  </si>
  <si>
    <t>PAHOR  PATRIK</t>
  </si>
  <si>
    <t>BREMEC  MITJA</t>
  </si>
  <si>
    <t>ŠULIGOJ  VALTER</t>
  </si>
  <si>
    <t>ROTAR  TADEJ</t>
  </si>
  <si>
    <t>MARVIN  DEAN</t>
  </si>
  <si>
    <t>GRGIČ  STANISLAV</t>
  </si>
  <si>
    <t>FON  VOJKO</t>
  </si>
  <si>
    <t>COLJA  SAVEL</t>
  </si>
  <si>
    <t>MERKUN  JERNEJ</t>
  </si>
  <si>
    <t>ANŽELJ  IVAN</t>
  </si>
  <si>
    <t>BRATOŽ  MILAN</t>
  </si>
  <si>
    <t>MARKAČ  IVAN</t>
  </si>
  <si>
    <t>ŠČUKOVT  VALTER</t>
  </si>
  <si>
    <t>PENKO  MARJAN</t>
  </si>
  <si>
    <t>PANTELIČ  DRAGO</t>
  </si>
  <si>
    <t>NEMEC  EMIL</t>
  </si>
  <si>
    <t>VOLK  BORIS</t>
  </si>
  <si>
    <t>BENSA  VALTER</t>
  </si>
  <si>
    <t>BIZJAK  RAJKO</t>
  </si>
  <si>
    <t>PAHOR EGIDIJ</t>
  </si>
  <si>
    <t>RUSIČ  MARKO</t>
  </si>
  <si>
    <t>PAVLICA MATJAŽ</t>
  </si>
  <si>
    <t xml:space="preserve"> Irma Koren Urankar</t>
  </si>
  <si>
    <t>Podlesnik Metka</t>
  </si>
  <si>
    <t>Galin Tanja</t>
  </si>
  <si>
    <t>Kregar Bernarda</t>
  </si>
  <si>
    <t>Bobnar Karmen</t>
  </si>
  <si>
    <t>ZASAVJE</t>
  </si>
  <si>
    <t>Dolinšek Marjan</t>
  </si>
  <si>
    <t>Urankar Alojz</t>
  </si>
  <si>
    <t>Čebin Miloš</t>
  </si>
  <si>
    <t>Poznajelšek Albin</t>
  </si>
  <si>
    <t>Mal Marko</t>
  </si>
  <si>
    <t>Kostanjevec Damjan</t>
  </si>
  <si>
    <t>Baškovč Bojan</t>
  </si>
  <si>
    <t>Majdič Marjan</t>
  </si>
  <si>
    <t>Povšnar Dejan</t>
  </si>
  <si>
    <t>Čebin Blaž</t>
  </si>
  <si>
    <t>Šerak Darko</t>
  </si>
  <si>
    <t>Lipovšek Marjan</t>
  </si>
  <si>
    <t>Grobljar Branko</t>
  </si>
  <si>
    <t>Strmljan Dušan</t>
  </si>
  <si>
    <t>Juvan Oto</t>
  </si>
  <si>
    <t>Krivec Mlan</t>
  </si>
  <si>
    <t>Ručigaj Janez</t>
  </si>
  <si>
    <t>Omovšek Janez</t>
  </si>
  <si>
    <t>Bervar Janko</t>
  </si>
  <si>
    <t>Mlakar Ciril</t>
  </si>
  <si>
    <t>Klopčič Janez</t>
  </si>
  <si>
    <t>TEKAVEC BRANKO</t>
  </si>
  <si>
    <t>SKUŠEK TONI</t>
  </si>
  <si>
    <t>LJ</t>
  </si>
  <si>
    <t>STOPAR BOJAN</t>
  </si>
  <si>
    <t>Brečko Slavko</t>
  </si>
  <si>
    <t>Ladstater  Gariel</t>
  </si>
  <si>
    <t>Piko jure</t>
  </si>
  <si>
    <t>Miler Štefica</t>
  </si>
  <si>
    <t>Ivartnik Peter</t>
  </si>
  <si>
    <t>Taks Jožica</t>
  </si>
  <si>
    <t>RAMŠAK KARLA</t>
  </si>
  <si>
    <t>Hančič Alenka</t>
  </si>
  <si>
    <t>DBK</t>
  </si>
  <si>
    <t>Medoš Liljana</t>
  </si>
  <si>
    <t>Moljk Matjaž</t>
  </si>
  <si>
    <t>Vidmar Stane</t>
  </si>
  <si>
    <t>Aleš Hoge</t>
  </si>
  <si>
    <t>Zdravko Bavec</t>
  </si>
  <si>
    <t>Sandi Zabukovec</t>
  </si>
  <si>
    <t>Vjekoslav Malnar</t>
  </si>
  <si>
    <t>Elvedin Terzič</t>
  </si>
  <si>
    <t>Branko Točko - Cimos</t>
  </si>
  <si>
    <t>Ivan Babuder - Cimos</t>
  </si>
  <si>
    <t>Janez Eržen - Ydria</t>
  </si>
  <si>
    <t>KöBERL SIMONA</t>
  </si>
  <si>
    <t>KRAŠKA</t>
  </si>
  <si>
    <t xml:space="preserve">Zvezdana Kraljič </t>
  </si>
  <si>
    <t xml:space="preserve">Mirica Mohar </t>
  </si>
  <si>
    <t xml:space="preserve">Ana Ogrinc </t>
  </si>
  <si>
    <t>Tina Đukes</t>
  </si>
  <si>
    <t>Melita Pavlič</t>
  </si>
  <si>
    <t>Marija Mlakar</t>
  </si>
  <si>
    <t>Branka Kočevar</t>
  </si>
  <si>
    <t>Martina Gerbec</t>
  </si>
  <si>
    <t>Zdenka Škrbec</t>
  </si>
  <si>
    <t>Anica Bečaj - Ydria</t>
  </si>
  <si>
    <t>Alenka Furlan - Ydria</t>
  </si>
  <si>
    <t>Magda Japelj - Ydria</t>
  </si>
  <si>
    <t>Janja Mele - Ydria</t>
  </si>
  <si>
    <t>Jolanda Vereš - Ydria</t>
  </si>
  <si>
    <t>Renata Žnidaršič</t>
  </si>
  <si>
    <t>Helena Krajnc</t>
  </si>
  <si>
    <t>Mateja Sterle</t>
  </si>
  <si>
    <t>KATEGORIJA</t>
  </si>
  <si>
    <t>PRIJAVE ZA TEKE-SKEI</t>
  </si>
  <si>
    <t>MARKO PINTAR</t>
  </si>
  <si>
    <t>Štartna lista 1. proga</t>
  </si>
  <si>
    <t>Štartna lista teki</t>
  </si>
  <si>
    <t>Dosežen čas</t>
  </si>
  <si>
    <t>Start čas</t>
  </si>
  <si>
    <t>Cilj čas</t>
  </si>
  <si>
    <t>Oblika vnosa časa</t>
  </si>
  <si>
    <t>h:m:s,st</t>
  </si>
  <si>
    <t>Regija</t>
  </si>
  <si>
    <t>Točke</t>
  </si>
  <si>
    <t>Skupaj točke</t>
  </si>
  <si>
    <t>GRUPA  A-ženske</t>
  </si>
  <si>
    <t>GRUPA  E-ženske</t>
  </si>
  <si>
    <t>GRUPA  D-ženske</t>
  </si>
  <si>
    <t>GRUPA  C-ženske</t>
  </si>
  <si>
    <t>GRUPA  B-ženske</t>
  </si>
  <si>
    <t>GRUPA  E-moški</t>
  </si>
  <si>
    <t>GRUPA  D-moški</t>
  </si>
  <si>
    <t>GRUPA  A-moški</t>
  </si>
  <si>
    <t>GRUPA  B-moški</t>
  </si>
  <si>
    <t>GRUPA  C-moški</t>
  </si>
  <si>
    <t>E-ŽENSKE</t>
  </si>
  <si>
    <t>D-ŽENSKE</t>
  </si>
  <si>
    <t>C-ŽENSKE</t>
  </si>
  <si>
    <t>B-ŽENSKE</t>
  </si>
  <si>
    <t>A-ŽENSKE</t>
  </si>
  <si>
    <t>E-MOŠKI</t>
  </si>
  <si>
    <t>D-MOŠKI</t>
  </si>
  <si>
    <t>C-MOŠKI</t>
  </si>
  <si>
    <t xml:space="preserve">B-MOŠKI </t>
  </si>
  <si>
    <t>A-MOŠKI</t>
  </si>
  <si>
    <t>TEKI</t>
  </si>
  <si>
    <t>B-MOŠKI</t>
  </si>
  <si>
    <t>LJUBLJANA</t>
  </si>
  <si>
    <t>VELESLALOM</t>
  </si>
  <si>
    <t>SKUPAJ</t>
  </si>
  <si>
    <t>Mesto</t>
  </si>
  <si>
    <t>GRUPA  C-ŽENSKE</t>
  </si>
  <si>
    <t>GRUPA  B-ŽENSKE</t>
  </si>
  <si>
    <t>ŠTAJERSKA</t>
  </si>
  <si>
    <t>POSAVJE</t>
  </si>
  <si>
    <t>VELENJE</t>
  </si>
  <si>
    <t>KAT.</t>
  </si>
  <si>
    <t>88:88:88,00</t>
  </si>
  <si>
    <t>8:99:99,9</t>
  </si>
  <si>
    <t>1:02,78</t>
  </si>
  <si>
    <t>44,82</t>
  </si>
  <si>
    <t>1:04,03</t>
  </si>
  <si>
    <t>Not Finished</t>
  </si>
  <si>
    <t>58,79</t>
  </si>
  <si>
    <t>Not Started</t>
  </si>
  <si>
    <t>1:03,85</t>
  </si>
  <si>
    <t>57,28</t>
  </si>
  <si>
    <t>41,82</t>
  </si>
  <si>
    <t>1:03,45</t>
  </si>
  <si>
    <t>53,41</t>
  </si>
  <si>
    <t>57,65</t>
  </si>
  <si>
    <t>58,93</t>
  </si>
  <si>
    <t>52,64</t>
  </si>
  <si>
    <t>1:27,03</t>
  </si>
  <si>
    <t>1:00,86</t>
  </si>
  <si>
    <t>1:06,51</t>
  </si>
  <si>
    <t>46,10</t>
  </si>
  <si>
    <t>1:01,31</t>
  </si>
  <si>
    <t>52,76</t>
  </si>
  <si>
    <t>52,93</t>
  </si>
  <si>
    <t>1:02,58</t>
  </si>
  <si>
    <t>48,36</t>
  </si>
  <si>
    <t>1:03,00</t>
  </si>
  <si>
    <t>57,75</t>
  </si>
  <si>
    <t>58,75</t>
  </si>
  <si>
    <t>49,62</t>
  </si>
  <si>
    <t>1:01,79</t>
  </si>
  <si>
    <t>1:03,51</t>
  </si>
  <si>
    <t>1:03,18</t>
  </si>
  <si>
    <t>53,51</t>
  </si>
  <si>
    <t>54,74</t>
  </si>
  <si>
    <t>51,99</t>
  </si>
  <si>
    <t>55,11</t>
  </si>
  <si>
    <t>57,99</t>
  </si>
  <si>
    <t>1:02,43</t>
  </si>
  <si>
    <t>46,27</t>
  </si>
  <si>
    <t>48,66</t>
  </si>
  <si>
    <t>58,28</t>
  </si>
  <si>
    <t>46,45</t>
  </si>
  <si>
    <t>45,75</t>
  </si>
  <si>
    <t>49,56</t>
  </si>
  <si>
    <t>1:08,34</t>
  </si>
  <si>
    <t>47,95</t>
  </si>
  <si>
    <t>46,59</t>
  </si>
  <si>
    <t>59,67</t>
  </si>
  <si>
    <t>44,34</t>
  </si>
  <si>
    <t>51,43</t>
  </si>
  <si>
    <t>46,76</t>
  </si>
  <si>
    <t>58,52</t>
  </si>
  <si>
    <t>58,40</t>
  </si>
  <si>
    <t>1:01,18</t>
  </si>
  <si>
    <t>1:00,59</t>
  </si>
  <si>
    <t>54,78</t>
  </si>
  <si>
    <t>Disqualified</t>
  </si>
  <si>
    <t>51,10</t>
  </si>
  <si>
    <t>52,98</t>
  </si>
  <si>
    <t>51,06</t>
  </si>
  <si>
    <t>1:02,28</t>
  </si>
  <si>
    <t>1:01,34</t>
  </si>
  <si>
    <t>59,53</t>
  </si>
  <si>
    <t>49,72</t>
  </si>
  <si>
    <t>1:05,65</t>
  </si>
  <si>
    <t>50,86</t>
  </si>
  <si>
    <t>43,55</t>
  </si>
  <si>
    <t>1:03,23</t>
  </si>
  <si>
    <t>1:06,37</t>
  </si>
  <si>
    <t>1:06,67</t>
  </si>
  <si>
    <t>1:01,68</t>
  </si>
  <si>
    <t>53,43</t>
  </si>
  <si>
    <t>1:03,37</t>
  </si>
  <si>
    <t>59,21</t>
  </si>
  <si>
    <t>1:05,26</t>
  </si>
  <si>
    <t>1:00,38</t>
  </si>
  <si>
    <t>43,74</t>
  </si>
  <si>
    <t>1:04,30</t>
  </si>
  <si>
    <t>55,46</t>
  </si>
  <si>
    <t>45,98</t>
  </si>
  <si>
    <t>1:01,67</t>
  </si>
  <si>
    <t>1:07,54</t>
  </si>
  <si>
    <t>56,25</t>
  </si>
  <si>
    <t>56,73</t>
  </si>
  <si>
    <t>55,02</t>
  </si>
  <si>
    <t>47,50</t>
  </si>
  <si>
    <t>1:05,61</t>
  </si>
  <si>
    <t>58,76</t>
  </si>
  <si>
    <t>57,92</t>
  </si>
  <si>
    <t>50,87</t>
  </si>
  <si>
    <t>1:05,15</t>
  </si>
  <si>
    <t>55,37</t>
  </si>
  <si>
    <t>56,11</t>
  </si>
  <si>
    <t>1:01,45</t>
  </si>
  <si>
    <t>55,09</t>
  </si>
  <si>
    <t>1:07,44</t>
  </si>
  <si>
    <t>51,81</t>
  </si>
  <si>
    <t>51,08</t>
  </si>
  <si>
    <t>54,76</t>
  </si>
  <si>
    <t>1:04,67</t>
  </si>
  <si>
    <t>1:02,40</t>
  </si>
  <si>
    <t>1:02,30</t>
  </si>
  <si>
    <t>48,18</t>
  </si>
  <si>
    <t>50,02</t>
  </si>
  <si>
    <t>58,01</t>
  </si>
  <si>
    <t>59,86</t>
  </si>
  <si>
    <t>55,79</t>
  </si>
  <si>
    <t>52,23</t>
  </si>
  <si>
    <t>1:12,24</t>
  </si>
  <si>
    <t>53,38</t>
  </si>
  <si>
    <t>57,26</t>
  </si>
  <si>
    <t>59,29</t>
  </si>
  <si>
    <t>59,39</t>
  </si>
  <si>
    <t>42,74</t>
  </si>
  <si>
    <t>58,83</t>
  </si>
  <si>
    <t>50,89</t>
  </si>
  <si>
    <t>1:01,40</t>
  </si>
  <si>
    <t>50,59</t>
  </si>
  <si>
    <t>1:08,91</t>
  </si>
  <si>
    <t>52,96</t>
  </si>
  <si>
    <t>44,81</t>
  </si>
  <si>
    <t>58,71</t>
  </si>
  <si>
    <t>1:04,72</t>
  </si>
  <si>
    <t>1:05,78</t>
  </si>
  <si>
    <t>1:01,37</t>
  </si>
  <si>
    <t>53,10</t>
  </si>
  <si>
    <t>56,83</t>
  </si>
  <si>
    <t>59,84</t>
  </si>
  <si>
    <t>52,05</t>
  </si>
  <si>
    <t>1:11,60</t>
  </si>
  <si>
    <t>57,00</t>
  </si>
  <si>
    <t>55,65</t>
  </si>
  <si>
    <t>1:00,00</t>
  </si>
  <si>
    <t>1:03,06</t>
  </si>
  <si>
    <t>54,79</t>
  </si>
  <si>
    <t>1:40,86</t>
  </si>
  <si>
    <t>46,96</t>
  </si>
  <si>
    <t>48,71</t>
  </si>
  <si>
    <t>55,58</t>
  </si>
  <si>
    <t>50,76</t>
  </si>
  <si>
    <t>1:02,47</t>
  </si>
  <si>
    <t>54,26</t>
  </si>
  <si>
    <t>1:12,14</t>
  </si>
  <si>
    <t>50,20</t>
  </si>
  <si>
    <t>53,98</t>
  </si>
  <si>
    <t>45,00</t>
  </si>
  <si>
    <t>50,16</t>
  </si>
  <si>
    <t>55,06</t>
  </si>
  <si>
    <t>52,66</t>
  </si>
  <si>
    <t>1:06,00</t>
  </si>
  <si>
    <t>1:18,45</t>
  </si>
  <si>
    <t>59,24</t>
  </si>
  <si>
    <t>1:02,12</t>
  </si>
  <si>
    <t>50,27</t>
  </si>
  <si>
    <t>56,90</t>
  </si>
  <si>
    <t>54,49</t>
  </si>
  <si>
    <t>1:05,04</t>
  </si>
  <si>
    <t>1:01,82</t>
  </si>
  <si>
    <t>50,79</t>
  </si>
  <si>
    <t>51,19</t>
  </si>
  <si>
    <t>58,36</t>
  </si>
  <si>
    <t>48,28</t>
  </si>
  <si>
    <t>1:14,81</t>
  </si>
  <si>
    <t>52,54</t>
  </si>
  <si>
    <t>1:05,19</t>
  </si>
  <si>
    <t>1:17,74</t>
  </si>
  <si>
    <t>54,55</t>
  </si>
  <si>
    <t>49,63</t>
  </si>
  <si>
    <t>52,83</t>
  </si>
  <si>
    <t>1:04,70</t>
  </si>
  <si>
    <t>1:03,22</t>
  </si>
  <si>
    <t>1:00,96</t>
  </si>
  <si>
    <t>54,48</t>
  </si>
  <si>
    <t>52,10</t>
  </si>
  <si>
    <t>49,39</t>
  </si>
  <si>
    <t>56,92</t>
  </si>
  <si>
    <t>SKUPNA RAZVRSTITEV PO REGIJAH SKEI 2011 - Smučarski teki</t>
  </si>
  <si>
    <t>SKUPNA RAZVRSTITEV PO REGIJAH SKEI 2011 - VELESLALOM</t>
  </si>
  <si>
    <t>Letnik</t>
  </si>
  <si>
    <t>Kat.</t>
  </si>
  <si>
    <t>Ime</t>
  </si>
  <si>
    <t>Št.št</t>
  </si>
  <si>
    <t>TEKI - MOŠKI A KATEGORIJA</t>
  </si>
  <si>
    <t>TEKI - MOŠKI B KATEGORIJA</t>
  </si>
  <si>
    <t>TEKI - MOŠKI C KATEGORIJA</t>
  </si>
  <si>
    <t>SKUPNA RAZVRSTITEV PO REGIJAH SKEI 2011 -VSL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</si>
</sst>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h:mm:ss;@"/>
    <numFmt numFmtId="176" formatCode="h:mm:ss:ss;@"/>
    <numFmt numFmtId="177" formatCode="h:mm:ss:\c\c;@"/>
    <numFmt numFmtId="178" formatCode="h:mm:ss/d"/>
    <numFmt numFmtId="179" formatCode="0.0"/>
    <numFmt numFmtId="180" formatCode="0.000"/>
    <numFmt numFmtId="181" formatCode="0.0000"/>
    <numFmt numFmtId="182" formatCode="0.00000"/>
    <numFmt numFmtId="183" formatCode="[$-1046C]hh:mm:ss;@"/>
    <numFmt numFmtId="184" formatCode="&quot;h:mm:ss.00&quot;"/>
    <numFmt numFmtId="185" formatCode="h:mm:ss.00"/>
    <numFmt numFmtId="186" formatCode="[$-10409]h:mm:ss\ AM/PM;@"/>
    <numFmt numFmtId="187" formatCode="mm:ss.00"/>
    <numFmt numFmtId="188" formatCode="h:mm:ss.0"/>
  </numFmts>
  <fonts count="6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b/>
      <sz val="14"/>
      <color indexed="17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alibri"/>
      <family val="2"/>
    </font>
    <font>
      <b/>
      <sz val="14"/>
      <color rgb="FF006100"/>
      <name val="Calibri"/>
      <family val="2"/>
    </font>
    <font>
      <b/>
      <sz val="12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5" fontId="5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7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87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44" fillId="20" borderId="0" xfId="33" applyAlignment="1">
      <alignment/>
    </xf>
    <xf numFmtId="0" fontId="7" fillId="0" borderId="0" xfId="0" applyFont="1" applyAlignment="1">
      <alignment/>
    </xf>
    <xf numFmtId="187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56" fillId="23" borderId="14" xfId="44" applyFont="1" applyBorder="1" applyAlignment="1">
      <alignment horizontal="center"/>
    </xf>
    <xf numFmtId="0" fontId="56" fillId="23" borderId="15" xfId="44" applyFont="1" applyBorder="1" applyAlignment="1">
      <alignment horizontal="center"/>
    </xf>
    <xf numFmtId="0" fontId="56" fillId="23" borderId="16" xfId="44" applyFont="1" applyBorder="1" applyAlignment="1">
      <alignment horizontal="center"/>
    </xf>
    <xf numFmtId="0" fontId="56" fillId="31" borderId="14" xfId="56" applyBorder="1" applyAlignment="1">
      <alignment horizontal="center"/>
    </xf>
    <xf numFmtId="0" fontId="56" fillId="31" borderId="15" xfId="56" applyBorder="1" applyAlignment="1">
      <alignment horizontal="center"/>
    </xf>
    <xf numFmtId="0" fontId="56" fillId="31" borderId="17" xfId="56" applyBorder="1" applyAlignment="1">
      <alignment horizontal="center"/>
    </xf>
    <xf numFmtId="0" fontId="50" fillId="22" borderId="14" xfId="41" applyBorder="1" applyAlignment="1">
      <alignment horizontal="center"/>
    </xf>
    <xf numFmtId="0" fontId="50" fillId="22" borderId="15" xfId="41" applyBorder="1" applyAlignment="1">
      <alignment horizontal="center"/>
    </xf>
    <xf numFmtId="0" fontId="56" fillId="23" borderId="18" xfId="44" applyFont="1" applyBorder="1" applyAlignment="1">
      <alignment horizontal="center"/>
    </xf>
    <xf numFmtId="0" fontId="56" fillId="23" borderId="10" xfId="44" applyFont="1" applyBorder="1" applyAlignment="1">
      <alignment horizontal="center"/>
    </xf>
    <xf numFmtId="0" fontId="56" fillId="23" borderId="11" xfId="44" applyFont="1" applyBorder="1" applyAlignment="1">
      <alignment horizontal="center"/>
    </xf>
    <xf numFmtId="0" fontId="56" fillId="31" borderId="18" xfId="56" applyBorder="1" applyAlignment="1">
      <alignment horizontal="center"/>
    </xf>
    <xf numFmtId="0" fontId="56" fillId="31" borderId="10" xfId="56" applyBorder="1" applyAlignment="1">
      <alignment horizontal="center"/>
    </xf>
    <xf numFmtId="0" fontId="56" fillId="31" borderId="19" xfId="56" applyBorder="1" applyAlignment="1">
      <alignment horizontal="center"/>
    </xf>
    <xf numFmtId="0" fontId="56" fillId="23" borderId="20" xfId="44" applyFont="1" applyBorder="1" applyAlignment="1">
      <alignment horizontal="center"/>
    </xf>
    <xf numFmtId="0" fontId="56" fillId="23" borderId="21" xfId="44" applyFont="1" applyBorder="1" applyAlignment="1">
      <alignment horizontal="center"/>
    </xf>
    <xf numFmtId="0" fontId="56" fillId="23" borderId="22" xfId="44" applyFont="1" applyBorder="1" applyAlignment="1">
      <alignment horizontal="center"/>
    </xf>
    <xf numFmtId="0" fontId="56" fillId="31" borderId="20" xfId="56" applyBorder="1" applyAlignment="1">
      <alignment horizontal="center"/>
    </xf>
    <xf numFmtId="0" fontId="56" fillId="31" borderId="21" xfId="56" applyBorder="1" applyAlignment="1">
      <alignment horizontal="center"/>
    </xf>
    <xf numFmtId="0" fontId="56" fillId="31" borderId="23" xfId="56" applyBorder="1" applyAlignment="1">
      <alignment horizontal="center"/>
    </xf>
    <xf numFmtId="0" fontId="5" fillId="23" borderId="24" xfId="44" applyFont="1" applyBorder="1" applyAlignment="1">
      <alignment/>
    </xf>
    <xf numFmtId="0" fontId="5" fillId="23" borderId="25" xfId="44" applyFont="1" applyBorder="1" applyAlignment="1">
      <alignment/>
    </xf>
    <xf numFmtId="0" fontId="5" fillId="23" borderId="26" xfId="44" applyFont="1" applyBorder="1" applyAlignment="1">
      <alignment/>
    </xf>
    <xf numFmtId="0" fontId="5" fillId="31" borderId="24" xfId="56" applyFont="1" applyBorder="1" applyAlignment="1">
      <alignment/>
    </xf>
    <xf numFmtId="0" fontId="5" fillId="31" borderId="25" xfId="56" applyFont="1" applyBorder="1" applyAlignment="1">
      <alignment/>
    </xf>
    <xf numFmtId="0" fontId="5" fillId="31" borderId="27" xfId="56" applyFont="1" applyBorder="1" applyAlignment="1">
      <alignment/>
    </xf>
    <xf numFmtId="0" fontId="5" fillId="22" borderId="28" xfId="41" applyFont="1" applyBorder="1" applyAlignment="1">
      <alignment/>
    </xf>
    <xf numFmtId="0" fontId="5" fillId="22" borderId="29" xfId="41" applyFont="1" applyBorder="1" applyAlignment="1">
      <alignment/>
    </xf>
    <xf numFmtId="0" fontId="5" fillId="31" borderId="29" xfId="56" applyFont="1" applyBorder="1" applyAlignment="1">
      <alignment/>
    </xf>
    <xf numFmtId="0" fontId="5" fillId="31" borderId="30" xfId="56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 vertical="center"/>
    </xf>
    <xf numFmtId="188" fontId="0" fillId="0" borderId="10" xfId="0" applyNumberFormat="1" applyFont="1" applyBorder="1" applyAlignment="1">
      <alignment horizontal="right" vertical="center"/>
    </xf>
    <xf numFmtId="18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0" fontId="60" fillId="20" borderId="31" xfId="33" applyFont="1" applyBorder="1" applyAlignment="1">
      <alignment horizontal="center"/>
    </xf>
    <xf numFmtId="0" fontId="60" fillId="20" borderId="32" xfId="33" applyFont="1" applyBorder="1" applyAlignment="1">
      <alignment horizontal="center"/>
    </xf>
    <xf numFmtId="0" fontId="60" fillId="20" borderId="33" xfId="33" applyFont="1" applyBorder="1" applyAlignment="1">
      <alignment horizontal="center"/>
    </xf>
    <xf numFmtId="0" fontId="60" fillId="20" borderId="34" xfId="33" applyFont="1" applyBorder="1" applyAlignment="1">
      <alignment horizontal="center"/>
    </xf>
    <xf numFmtId="0" fontId="60" fillId="20" borderId="35" xfId="33" applyFont="1" applyBorder="1" applyAlignment="1">
      <alignment horizontal="center"/>
    </xf>
    <xf numFmtId="0" fontId="60" fillId="20" borderId="36" xfId="33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1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7" fontId="0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61" fillId="20" borderId="34" xfId="33" applyFont="1" applyBorder="1" applyAlignment="1">
      <alignment horizontal="center"/>
    </xf>
    <xf numFmtId="0" fontId="61" fillId="20" borderId="35" xfId="33" applyFont="1" applyBorder="1" applyAlignment="1">
      <alignment horizontal="center"/>
    </xf>
    <xf numFmtId="0" fontId="61" fillId="20" borderId="36" xfId="33" applyFont="1" applyBorder="1" applyAlignment="1">
      <alignment horizontal="center"/>
    </xf>
    <xf numFmtId="0" fontId="61" fillId="20" borderId="31" xfId="33" applyFont="1" applyBorder="1" applyAlignment="1">
      <alignment horizontal="center"/>
    </xf>
    <xf numFmtId="0" fontId="61" fillId="20" borderId="32" xfId="33" applyFont="1" applyBorder="1" applyAlignment="1">
      <alignment horizontal="center"/>
    </xf>
    <xf numFmtId="0" fontId="61" fillId="20" borderId="33" xfId="33" applyFont="1" applyBorder="1" applyAlignment="1">
      <alignment horizontal="center"/>
    </xf>
    <xf numFmtId="0" fontId="62" fillId="11" borderId="38" xfId="24" applyFont="1" applyBorder="1" applyAlignment="1">
      <alignment horizontal="center"/>
    </xf>
    <xf numFmtId="0" fontId="38" fillId="23" borderId="24" xfId="44" applyFont="1" applyBorder="1" applyAlignment="1">
      <alignment/>
    </xf>
    <xf numFmtId="0" fontId="38" fillId="23" borderId="25" xfId="44" applyFont="1" applyBorder="1" applyAlignment="1">
      <alignment/>
    </xf>
    <xf numFmtId="0" fontId="38" fillId="23" borderId="26" xfId="44" applyFont="1" applyBorder="1" applyAlignment="1">
      <alignment/>
    </xf>
    <xf numFmtId="0" fontId="38" fillId="31" borderId="24" xfId="56" applyFont="1" applyBorder="1" applyAlignment="1">
      <alignment/>
    </xf>
    <xf numFmtId="0" fontId="38" fillId="31" borderId="25" xfId="56" applyFont="1" applyBorder="1" applyAlignment="1">
      <alignment/>
    </xf>
    <xf numFmtId="0" fontId="38" fillId="31" borderId="27" xfId="56" applyFont="1" applyBorder="1" applyAlignment="1">
      <alignment/>
    </xf>
    <xf numFmtId="0" fontId="38" fillId="22" borderId="28" xfId="41" applyFont="1" applyBorder="1" applyAlignment="1">
      <alignment/>
    </xf>
    <xf numFmtId="0" fontId="38" fillId="22" borderId="29" xfId="41" applyFont="1" applyBorder="1" applyAlignment="1">
      <alignment/>
    </xf>
    <xf numFmtId="0" fontId="38" fillId="31" borderId="29" xfId="56" applyFont="1" applyBorder="1" applyAlignment="1">
      <alignment/>
    </xf>
    <xf numFmtId="0" fontId="38" fillId="31" borderId="30" xfId="56" applyFont="1" applyBorder="1" applyAlignment="1">
      <alignment/>
    </xf>
    <xf numFmtId="0" fontId="39" fillId="11" borderId="39" xfId="24" applyFont="1" applyBorder="1" applyAlignment="1">
      <alignment horizontal="center"/>
    </xf>
    <xf numFmtId="0" fontId="39" fillId="0" borderId="40" xfId="0" applyFont="1" applyFill="1" applyBorder="1" applyAlignment="1">
      <alignment horizontal="left"/>
    </xf>
    <xf numFmtId="0" fontId="63" fillId="23" borderId="14" xfId="44" applyFont="1" applyBorder="1" applyAlignment="1">
      <alignment horizontal="center"/>
    </xf>
    <xf numFmtId="0" fontId="63" fillId="23" borderId="15" xfId="44" applyFont="1" applyBorder="1" applyAlignment="1">
      <alignment horizontal="center"/>
    </xf>
    <xf numFmtId="0" fontId="63" fillId="23" borderId="16" xfId="44" applyFont="1" applyBorder="1" applyAlignment="1">
      <alignment horizontal="center"/>
    </xf>
    <xf numFmtId="0" fontId="63" fillId="31" borderId="14" xfId="56" applyFont="1" applyBorder="1" applyAlignment="1">
      <alignment horizontal="center"/>
    </xf>
    <xf numFmtId="0" fontId="63" fillId="31" borderId="15" xfId="56" applyFont="1" applyBorder="1" applyAlignment="1">
      <alignment horizontal="center"/>
    </xf>
    <xf numFmtId="0" fontId="63" fillId="31" borderId="17" xfId="56" applyFont="1" applyBorder="1" applyAlignment="1">
      <alignment horizontal="center"/>
    </xf>
    <xf numFmtId="0" fontId="64" fillId="22" borderId="14" xfId="41" applyFont="1" applyBorder="1" applyAlignment="1">
      <alignment horizontal="center"/>
    </xf>
    <xf numFmtId="0" fontId="64" fillId="22" borderId="15" xfId="41" applyFont="1" applyBorder="1" applyAlignment="1">
      <alignment horizontal="center"/>
    </xf>
    <xf numFmtId="0" fontId="62" fillId="11" borderId="41" xfId="24" applyFont="1" applyBorder="1" applyAlignment="1">
      <alignment horizontal="center"/>
    </xf>
    <xf numFmtId="1" fontId="39" fillId="0" borderId="42" xfId="0" applyNumberFormat="1" applyFont="1" applyBorder="1" applyAlignment="1">
      <alignment horizontal="left" vertical="center"/>
    </xf>
    <xf numFmtId="0" fontId="63" fillId="23" borderId="18" xfId="44" applyFont="1" applyBorder="1" applyAlignment="1">
      <alignment horizontal="center"/>
    </xf>
    <xf numFmtId="0" fontId="63" fillId="23" borderId="10" xfId="44" applyFont="1" applyBorder="1" applyAlignment="1">
      <alignment horizontal="center"/>
    </xf>
    <xf numFmtId="0" fontId="63" fillId="23" borderId="11" xfId="44" applyFont="1" applyBorder="1" applyAlignment="1">
      <alignment horizontal="center"/>
    </xf>
    <xf numFmtId="0" fontId="63" fillId="31" borderId="18" xfId="56" applyFont="1" applyBorder="1" applyAlignment="1">
      <alignment horizontal="center"/>
    </xf>
    <xf numFmtId="0" fontId="63" fillId="31" borderId="10" xfId="56" applyFont="1" applyBorder="1" applyAlignment="1">
      <alignment horizontal="center"/>
    </xf>
    <xf numFmtId="0" fontId="63" fillId="31" borderId="19" xfId="56" applyFont="1" applyBorder="1" applyAlignment="1">
      <alignment horizontal="center"/>
    </xf>
    <xf numFmtId="0" fontId="62" fillId="11" borderId="43" xfId="24" applyFont="1" applyBorder="1" applyAlignment="1">
      <alignment horizontal="center"/>
    </xf>
    <xf numFmtId="0" fontId="39" fillId="0" borderId="42" xfId="0" applyFont="1" applyBorder="1" applyAlignment="1">
      <alignment horizontal="left" vertical="top" wrapText="1"/>
    </xf>
    <xf numFmtId="49" fontId="39" fillId="0" borderId="42" xfId="0" applyNumberFormat="1" applyFont="1" applyBorder="1" applyAlignment="1">
      <alignment horizontal="left"/>
    </xf>
    <xf numFmtId="1" fontId="39" fillId="0" borderId="42" xfId="0" applyNumberFormat="1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63" fillId="23" borderId="20" xfId="44" applyFont="1" applyBorder="1" applyAlignment="1">
      <alignment horizontal="center"/>
    </xf>
    <xf numFmtId="0" fontId="63" fillId="23" borderId="21" xfId="44" applyFont="1" applyBorder="1" applyAlignment="1">
      <alignment horizontal="center"/>
    </xf>
    <xf numFmtId="0" fontId="63" fillId="23" borderId="22" xfId="44" applyFont="1" applyBorder="1" applyAlignment="1">
      <alignment horizontal="center"/>
    </xf>
    <xf numFmtId="0" fontId="63" fillId="31" borderId="20" xfId="56" applyFont="1" applyBorder="1" applyAlignment="1">
      <alignment horizontal="center"/>
    </xf>
    <xf numFmtId="0" fontId="63" fillId="31" borderId="21" xfId="56" applyFont="1" applyBorder="1" applyAlignment="1">
      <alignment horizontal="center"/>
    </xf>
    <xf numFmtId="0" fontId="63" fillId="31" borderId="23" xfId="56" applyFont="1" applyBorder="1" applyAlignment="1">
      <alignment horizontal="center"/>
    </xf>
    <xf numFmtId="0" fontId="62" fillId="11" borderId="45" xfId="24" applyFont="1" applyBorder="1" applyAlignment="1">
      <alignment horizontal="center"/>
    </xf>
    <xf numFmtId="1" fontId="39" fillId="0" borderId="40" xfId="0" applyNumberFormat="1" applyFont="1" applyBorder="1" applyAlignment="1">
      <alignment horizontal="left" vertical="center"/>
    </xf>
    <xf numFmtId="0" fontId="64" fillId="22" borderId="18" xfId="41" applyFont="1" applyBorder="1" applyAlignment="1">
      <alignment horizontal="center"/>
    </xf>
    <xf numFmtId="0" fontId="64" fillId="22" borderId="10" xfId="41" applyFont="1" applyBorder="1" applyAlignment="1">
      <alignment horizontal="center"/>
    </xf>
    <xf numFmtId="0" fontId="39" fillId="0" borderId="42" xfId="0" applyFont="1" applyFill="1" applyBorder="1" applyAlignment="1">
      <alignment horizontal="left"/>
    </xf>
    <xf numFmtId="0" fontId="64" fillId="22" borderId="20" xfId="41" applyFont="1" applyBorder="1" applyAlignment="1">
      <alignment horizontal="center"/>
    </xf>
    <xf numFmtId="0" fontId="64" fillId="22" borderId="21" xfId="41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180975</xdr:rowOff>
    </xdr:from>
    <xdr:to>
      <xdr:col>18</xdr:col>
      <xdr:colOff>38100</xdr:colOff>
      <xdr:row>54</xdr:row>
      <xdr:rowOff>114300</xdr:rowOff>
    </xdr:to>
    <xdr:pic>
      <xdr:nvPicPr>
        <xdr:cNvPr id="1" name="Slika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120872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00">
      <selection activeCell="G269" sqref="G269"/>
    </sheetView>
  </sheetViews>
  <sheetFormatPr defaultColWidth="9.00390625" defaultRowHeight="15"/>
  <cols>
    <col min="1" max="1" width="11.28125" style="10" bestFit="1" customWidth="1"/>
    <col min="2" max="2" width="23.421875" style="11" bestFit="1" customWidth="1"/>
    <col min="3" max="3" width="13.8515625" style="11" customWidth="1"/>
    <col min="4" max="4" width="9.7109375" style="11" bestFit="1" customWidth="1"/>
    <col min="5" max="5" width="12.7109375" style="11" customWidth="1"/>
    <col min="6" max="6" width="8.00390625" style="10" bestFit="1" customWidth="1"/>
    <col min="7" max="7" width="12.8515625" style="37" customWidth="1"/>
    <col min="8" max="8" width="9.140625" style="3" customWidth="1"/>
    <col min="9" max="16384" width="9.00390625" style="3" customWidth="1"/>
  </cols>
  <sheetData>
    <row r="1" ht="15">
      <c r="B1" s="9" t="s">
        <v>4</v>
      </c>
    </row>
    <row r="2" ht="15">
      <c r="B2" s="9"/>
    </row>
    <row r="3" ht="15">
      <c r="B3" s="9" t="s">
        <v>581</v>
      </c>
    </row>
    <row r="5" spans="1:7" ht="15">
      <c r="A5" s="15" t="s">
        <v>3</v>
      </c>
      <c r="B5" s="14" t="s">
        <v>0</v>
      </c>
      <c r="C5" s="14" t="s">
        <v>1</v>
      </c>
      <c r="D5" s="14" t="s">
        <v>2</v>
      </c>
      <c r="E5" s="14" t="s">
        <v>578</v>
      </c>
      <c r="F5" s="15" t="s">
        <v>5</v>
      </c>
      <c r="G5" s="38" t="s">
        <v>583</v>
      </c>
    </row>
    <row r="6" spans="1:7" ht="15">
      <c r="A6" s="26">
        <v>1</v>
      </c>
      <c r="B6" s="22" t="s">
        <v>7</v>
      </c>
      <c r="C6" s="18" t="s">
        <v>6</v>
      </c>
      <c r="D6" s="18">
        <v>1956</v>
      </c>
      <c r="E6" s="18" t="s">
        <v>18</v>
      </c>
      <c r="F6" s="17" t="s">
        <v>72</v>
      </c>
      <c r="G6" s="42">
        <v>0.0005952546296296296</v>
      </c>
    </row>
    <row r="7" spans="1:7" ht="15">
      <c r="A7" s="26">
        <v>2</v>
      </c>
      <c r="B7" s="17" t="s">
        <v>387</v>
      </c>
      <c r="C7" s="17" t="s">
        <v>547</v>
      </c>
      <c r="D7" s="17">
        <v>1960</v>
      </c>
      <c r="E7" s="18" t="s">
        <v>18</v>
      </c>
      <c r="F7" s="17" t="s">
        <v>72</v>
      </c>
      <c r="G7" s="42" t="s">
        <v>623</v>
      </c>
    </row>
    <row r="8" spans="1:7" ht="15">
      <c r="A8" s="26">
        <v>3</v>
      </c>
      <c r="B8" s="20" t="s">
        <v>291</v>
      </c>
      <c r="C8" s="20" t="s">
        <v>182</v>
      </c>
      <c r="D8" s="20">
        <v>1957</v>
      </c>
      <c r="E8" s="20" t="s">
        <v>18</v>
      </c>
      <c r="F8" s="20" t="s">
        <v>72</v>
      </c>
      <c r="G8" s="42">
        <v>0.0007958333333333333</v>
      </c>
    </row>
    <row r="9" spans="1:7" ht="15">
      <c r="A9" s="26">
        <v>4</v>
      </c>
      <c r="B9" s="22" t="s">
        <v>30</v>
      </c>
      <c r="C9" s="18" t="s">
        <v>6</v>
      </c>
      <c r="D9" s="18">
        <v>1958</v>
      </c>
      <c r="E9" s="18" t="s">
        <v>18</v>
      </c>
      <c r="F9" s="17" t="s">
        <v>72</v>
      </c>
      <c r="G9" s="42">
        <v>0.0005561342592592593</v>
      </c>
    </row>
    <row r="10" spans="1:7" ht="15">
      <c r="A10" s="26">
        <v>5</v>
      </c>
      <c r="B10" s="19" t="s">
        <v>104</v>
      </c>
      <c r="C10" s="21" t="s">
        <v>172</v>
      </c>
      <c r="D10" s="19">
        <v>1959</v>
      </c>
      <c r="E10" s="19" t="s">
        <v>18</v>
      </c>
      <c r="F10" s="17" t="s">
        <v>72</v>
      </c>
      <c r="G10" s="42">
        <v>0.0006658564814814816</v>
      </c>
    </row>
    <row r="11" spans="1:7" ht="15">
      <c r="A11" s="26">
        <v>6</v>
      </c>
      <c r="B11" s="16" t="s">
        <v>574</v>
      </c>
      <c r="C11" s="16" t="s">
        <v>560</v>
      </c>
      <c r="D11" s="18"/>
      <c r="E11" s="16" t="s">
        <v>18</v>
      </c>
      <c r="F11" s="17" t="s">
        <v>72</v>
      </c>
      <c r="G11" s="42">
        <v>0.0008258101851851852</v>
      </c>
    </row>
    <row r="12" spans="1:7" ht="15">
      <c r="A12" s="26">
        <v>7</v>
      </c>
      <c r="B12" s="20" t="s">
        <v>292</v>
      </c>
      <c r="C12" s="20" t="s">
        <v>182</v>
      </c>
      <c r="D12" s="20">
        <v>1959</v>
      </c>
      <c r="E12" s="20" t="s">
        <v>18</v>
      </c>
      <c r="F12" s="20" t="s">
        <v>72</v>
      </c>
      <c r="G12" s="42">
        <v>0.0006535879629629629</v>
      </c>
    </row>
    <row r="13" spans="1:7" ht="15">
      <c r="A13" s="26">
        <v>8</v>
      </c>
      <c r="B13" s="19" t="s">
        <v>294</v>
      </c>
      <c r="C13" s="19" t="s">
        <v>301</v>
      </c>
      <c r="D13" s="19">
        <v>1956</v>
      </c>
      <c r="E13" s="19" t="s">
        <v>18</v>
      </c>
      <c r="F13" s="19" t="s">
        <v>72</v>
      </c>
      <c r="G13" s="42">
        <v>0.0005693287037037037</v>
      </c>
    </row>
    <row r="14" spans="1:7" ht="15">
      <c r="A14" s="26">
        <v>9</v>
      </c>
      <c r="B14" s="16" t="s">
        <v>572</v>
      </c>
      <c r="C14" s="16" t="s">
        <v>560</v>
      </c>
      <c r="D14" s="18"/>
      <c r="E14" s="16" t="s">
        <v>18</v>
      </c>
      <c r="F14" s="17" t="s">
        <v>72</v>
      </c>
      <c r="G14" s="42">
        <v>0.0010695601851851851</v>
      </c>
    </row>
    <row r="15" spans="1:7" ht="15">
      <c r="A15" s="26">
        <v>10</v>
      </c>
      <c r="B15" s="16" t="s">
        <v>307</v>
      </c>
      <c r="C15" s="18" t="s">
        <v>308</v>
      </c>
      <c r="D15" s="16">
        <v>1956</v>
      </c>
      <c r="E15" s="16" t="s">
        <v>18</v>
      </c>
      <c r="F15" s="17" t="s">
        <v>72</v>
      </c>
      <c r="G15" s="42" t="s">
        <v>623</v>
      </c>
    </row>
    <row r="16" spans="1:7" ht="15">
      <c r="A16" s="26">
        <v>11</v>
      </c>
      <c r="B16" s="22" t="s">
        <v>8</v>
      </c>
      <c r="C16" s="18" t="s">
        <v>6</v>
      </c>
      <c r="D16" s="18">
        <v>1958</v>
      </c>
      <c r="E16" s="18" t="s">
        <v>18</v>
      </c>
      <c r="F16" s="17" t="s">
        <v>72</v>
      </c>
      <c r="G16" s="42">
        <v>0.000553125</v>
      </c>
    </row>
    <row r="17" spans="1:7" ht="15">
      <c r="A17" s="26">
        <v>12</v>
      </c>
      <c r="B17" s="20" t="s">
        <v>293</v>
      </c>
      <c r="C17" s="20" t="s">
        <v>182</v>
      </c>
      <c r="D17" s="20">
        <v>1959</v>
      </c>
      <c r="E17" s="20" t="s">
        <v>18</v>
      </c>
      <c r="F17" s="20" t="s">
        <v>72</v>
      </c>
      <c r="G17" s="42">
        <v>0.0005487268518518518</v>
      </c>
    </row>
    <row r="18" spans="1:7" ht="15">
      <c r="A18" s="26">
        <v>13</v>
      </c>
      <c r="B18" s="16" t="s">
        <v>306</v>
      </c>
      <c r="C18" s="18" t="s">
        <v>308</v>
      </c>
      <c r="D18" s="16">
        <v>1957</v>
      </c>
      <c r="E18" s="16" t="s">
        <v>18</v>
      </c>
      <c r="F18" s="17" t="s">
        <v>72</v>
      </c>
      <c r="G18" s="42">
        <v>0.0005736111111111112</v>
      </c>
    </row>
    <row r="19" spans="1:7" ht="15">
      <c r="A19" s="26">
        <v>14</v>
      </c>
      <c r="B19" s="16" t="s">
        <v>571</v>
      </c>
      <c r="C19" s="16" t="s">
        <v>560</v>
      </c>
      <c r="D19" s="18"/>
      <c r="E19" s="16" t="s">
        <v>19</v>
      </c>
      <c r="F19" s="17" t="s">
        <v>72</v>
      </c>
      <c r="G19" s="42">
        <v>0.0008208333333333332</v>
      </c>
    </row>
    <row r="20" spans="1:7" ht="15">
      <c r="A20" s="26">
        <v>15</v>
      </c>
      <c r="B20" s="20" t="s">
        <v>289</v>
      </c>
      <c r="C20" s="20" t="s">
        <v>182</v>
      </c>
      <c r="D20" s="20">
        <v>1965</v>
      </c>
      <c r="E20" s="20" t="s">
        <v>19</v>
      </c>
      <c r="F20" s="20" t="s">
        <v>72</v>
      </c>
      <c r="G20" s="42">
        <v>0.0005858796296296297</v>
      </c>
    </row>
    <row r="21" spans="1:7" ht="15">
      <c r="A21" s="26">
        <v>16</v>
      </c>
      <c r="B21" s="17" t="s">
        <v>96</v>
      </c>
      <c r="C21" s="17" t="s">
        <v>75</v>
      </c>
      <c r="D21" s="17">
        <v>1963</v>
      </c>
      <c r="E21" s="18" t="s">
        <v>19</v>
      </c>
      <c r="F21" s="17" t="s">
        <v>72</v>
      </c>
      <c r="G21" s="42">
        <v>0.0007376157407407408</v>
      </c>
    </row>
    <row r="22" spans="1:7" ht="15">
      <c r="A22" s="26">
        <v>17</v>
      </c>
      <c r="B22" s="19" t="s">
        <v>559</v>
      </c>
      <c r="C22" s="21" t="s">
        <v>172</v>
      </c>
      <c r="D22" s="19">
        <v>1964</v>
      </c>
      <c r="E22" s="19" t="s">
        <v>19</v>
      </c>
      <c r="F22" s="17" t="s">
        <v>72</v>
      </c>
      <c r="G22" s="42">
        <v>0.0006491898148148149</v>
      </c>
    </row>
    <row r="23" spans="1:7" ht="15">
      <c r="A23" s="26">
        <v>18</v>
      </c>
      <c r="B23" s="16" t="s">
        <v>304</v>
      </c>
      <c r="C23" s="18" t="s">
        <v>308</v>
      </c>
      <c r="D23" s="16">
        <v>1964</v>
      </c>
      <c r="E23" s="16" t="s">
        <v>19</v>
      </c>
      <c r="F23" s="17" t="s">
        <v>72</v>
      </c>
      <c r="G23" s="42">
        <v>0.0005598379629629629</v>
      </c>
    </row>
    <row r="24" spans="1:7" ht="15">
      <c r="A24" s="26">
        <v>19</v>
      </c>
      <c r="B24" s="20" t="s">
        <v>288</v>
      </c>
      <c r="C24" s="20" t="s">
        <v>182</v>
      </c>
      <c r="D24" s="20">
        <v>1961</v>
      </c>
      <c r="E24" s="20" t="s">
        <v>19</v>
      </c>
      <c r="F24" s="20" t="s">
        <v>72</v>
      </c>
      <c r="G24" s="42">
        <v>0.0005931712962962963</v>
      </c>
    </row>
    <row r="25" spans="1:7" ht="15">
      <c r="A25" s="26">
        <v>20</v>
      </c>
      <c r="B25" s="20" t="s">
        <v>290</v>
      </c>
      <c r="C25" s="20" t="s">
        <v>182</v>
      </c>
      <c r="D25" s="20">
        <v>1965</v>
      </c>
      <c r="E25" s="20" t="s">
        <v>19</v>
      </c>
      <c r="F25" s="20" t="s">
        <v>72</v>
      </c>
      <c r="G25" s="42">
        <v>0.0005591435185185186</v>
      </c>
    </row>
    <row r="26" spans="1:7" ht="15">
      <c r="A26" s="26">
        <v>21</v>
      </c>
      <c r="B26" s="19" t="s">
        <v>103</v>
      </c>
      <c r="C26" s="21" t="s">
        <v>172</v>
      </c>
      <c r="D26" s="19">
        <v>1962</v>
      </c>
      <c r="E26" s="19" t="s">
        <v>19</v>
      </c>
      <c r="F26" s="17" t="s">
        <v>72</v>
      </c>
      <c r="G26" s="42" t="s">
        <v>623</v>
      </c>
    </row>
    <row r="27" spans="1:7" ht="15">
      <c r="A27" s="26">
        <v>22</v>
      </c>
      <c r="B27" s="22" t="s">
        <v>10</v>
      </c>
      <c r="C27" s="18" t="s">
        <v>6</v>
      </c>
      <c r="D27" s="18">
        <v>1961</v>
      </c>
      <c r="E27" s="18" t="s">
        <v>19</v>
      </c>
      <c r="F27" s="17" t="s">
        <v>72</v>
      </c>
      <c r="G27" s="42" t="s">
        <v>623</v>
      </c>
    </row>
    <row r="28" spans="1:7" ht="15">
      <c r="A28" s="26">
        <v>23</v>
      </c>
      <c r="B28" s="18" t="s">
        <v>31</v>
      </c>
      <c r="C28" s="18" t="s">
        <v>6</v>
      </c>
      <c r="D28" s="18">
        <v>1963</v>
      </c>
      <c r="E28" s="18" t="s">
        <v>19</v>
      </c>
      <c r="F28" s="17" t="s">
        <v>72</v>
      </c>
      <c r="G28" s="42">
        <v>0.0005002314814814814</v>
      </c>
    </row>
    <row r="29" spans="1:7" ht="15">
      <c r="A29" s="26">
        <v>24</v>
      </c>
      <c r="B29" s="18" t="s">
        <v>29</v>
      </c>
      <c r="C29" s="18" t="s">
        <v>6</v>
      </c>
      <c r="D29" s="18">
        <v>1965</v>
      </c>
      <c r="E29" s="18" t="s">
        <v>19</v>
      </c>
      <c r="F29" s="17" t="s">
        <v>72</v>
      </c>
      <c r="G29" s="42">
        <v>0.00047789351851851855</v>
      </c>
    </row>
    <row r="30" spans="1:7" ht="15">
      <c r="A30" s="26">
        <v>25</v>
      </c>
      <c r="B30" s="16" t="s">
        <v>305</v>
      </c>
      <c r="C30" s="18" t="s">
        <v>308</v>
      </c>
      <c r="D30" s="16">
        <v>1962</v>
      </c>
      <c r="E30" s="16" t="s">
        <v>19</v>
      </c>
      <c r="F30" s="17" t="s">
        <v>72</v>
      </c>
      <c r="G30" s="42">
        <v>0.0005585648148148148</v>
      </c>
    </row>
    <row r="31" spans="1:7" ht="15">
      <c r="A31" s="26">
        <v>26</v>
      </c>
      <c r="B31" s="22" t="s">
        <v>9</v>
      </c>
      <c r="C31" s="18" t="s">
        <v>6</v>
      </c>
      <c r="D31" s="18">
        <v>1961</v>
      </c>
      <c r="E31" s="18" t="s">
        <v>19</v>
      </c>
      <c r="F31" s="17" t="s">
        <v>72</v>
      </c>
      <c r="G31" s="42">
        <v>0.0004715277777777778</v>
      </c>
    </row>
    <row r="32" spans="1:7" ht="15">
      <c r="A32" s="26">
        <v>27</v>
      </c>
      <c r="B32" s="17" t="s">
        <v>97</v>
      </c>
      <c r="C32" s="17" t="s">
        <v>75</v>
      </c>
      <c r="D32" s="17">
        <v>1962</v>
      </c>
      <c r="E32" s="18" t="s">
        <v>19</v>
      </c>
      <c r="F32" s="17" t="s">
        <v>72</v>
      </c>
      <c r="G32" s="42" t="s">
        <v>623</v>
      </c>
    </row>
    <row r="33" spans="1:7" ht="15">
      <c r="A33" s="26">
        <v>28</v>
      </c>
      <c r="B33" s="17" t="s">
        <v>386</v>
      </c>
      <c r="C33" s="17" t="s">
        <v>547</v>
      </c>
      <c r="D33" s="17">
        <v>1963</v>
      </c>
      <c r="E33" s="18" t="s">
        <v>19</v>
      </c>
      <c r="F33" s="17" t="s">
        <v>72</v>
      </c>
      <c r="G33" s="42" t="s">
        <v>623</v>
      </c>
    </row>
    <row r="34" spans="1:7" ht="15">
      <c r="A34" s="26">
        <v>29</v>
      </c>
      <c r="B34" s="16" t="s">
        <v>302</v>
      </c>
      <c r="C34" s="18" t="s">
        <v>308</v>
      </c>
      <c r="D34" s="16">
        <v>1968</v>
      </c>
      <c r="E34" s="16" t="s">
        <v>303</v>
      </c>
      <c r="F34" s="17" t="s">
        <v>72</v>
      </c>
      <c r="G34" s="42">
        <v>0.0005484953703703704</v>
      </c>
    </row>
    <row r="35" spans="1:7" ht="15">
      <c r="A35" s="26">
        <v>30</v>
      </c>
      <c r="B35" s="16" t="s">
        <v>405</v>
      </c>
      <c r="C35" s="16" t="s">
        <v>407</v>
      </c>
      <c r="D35" s="16">
        <v>1966</v>
      </c>
      <c r="E35" s="16" t="s">
        <v>20</v>
      </c>
      <c r="F35" s="17" t="s">
        <v>72</v>
      </c>
      <c r="G35" s="42">
        <v>0.0005473379629629629</v>
      </c>
    </row>
    <row r="36" spans="1:7" ht="15">
      <c r="A36" s="26">
        <v>31</v>
      </c>
      <c r="B36" s="16" t="s">
        <v>480</v>
      </c>
      <c r="C36" s="16" t="s">
        <v>484</v>
      </c>
      <c r="D36" s="16">
        <v>1966</v>
      </c>
      <c r="E36" s="16" t="s">
        <v>20</v>
      </c>
      <c r="F36" s="17" t="s">
        <v>72</v>
      </c>
      <c r="G36" s="42">
        <v>0.0006981481481481483</v>
      </c>
    </row>
    <row r="37" spans="1:7" ht="15">
      <c r="A37" s="26">
        <v>32</v>
      </c>
      <c r="B37" s="16" t="s">
        <v>482</v>
      </c>
      <c r="C37" s="16" t="s">
        <v>484</v>
      </c>
      <c r="D37" s="16">
        <v>1969</v>
      </c>
      <c r="E37" s="16" t="s">
        <v>20</v>
      </c>
      <c r="F37" s="17" t="s">
        <v>72</v>
      </c>
      <c r="G37" s="42">
        <v>0.0006233796296296297</v>
      </c>
    </row>
    <row r="38" spans="1:7" ht="15">
      <c r="A38" s="26">
        <v>33</v>
      </c>
      <c r="B38" s="16" t="s">
        <v>481</v>
      </c>
      <c r="C38" s="16" t="s">
        <v>484</v>
      </c>
      <c r="D38" s="16">
        <v>1974</v>
      </c>
      <c r="E38" s="16" t="s">
        <v>20</v>
      </c>
      <c r="F38" s="17" t="s">
        <v>72</v>
      </c>
      <c r="G38" s="42">
        <v>0.0006071759259259258</v>
      </c>
    </row>
    <row r="39" spans="1:7" ht="15">
      <c r="A39" s="26">
        <v>34</v>
      </c>
      <c r="B39" s="18" t="s">
        <v>33</v>
      </c>
      <c r="C39" s="18" t="s">
        <v>6</v>
      </c>
      <c r="D39" s="18">
        <v>1972</v>
      </c>
      <c r="E39" s="18" t="s">
        <v>20</v>
      </c>
      <c r="F39" s="17" t="s">
        <v>72</v>
      </c>
      <c r="G39" s="42" t="s">
        <v>623</v>
      </c>
    </row>
    <row r="40" spans="1:7" ht="15">
      <c r="A40" s="26">
        <v>35</v>
      </c>
      <c r="B40" s="16" t="s">
        <v>570</v>
      </c>
      <c r="C40" s="16" t="s">
        <v>560</v>
      </c>
      <c r="D40" s="18"/>
      <c r="E40" s="16" t="s">
        <v>20</v>
      </c>
      <c r="F40" s="17" t="s">
        <v>72</v>
      </c>
      <c r="G40" s="42">
        <v>0.0005199074074074074</v>
      </c>
    </row>
    <row r="41" spans="1:7" ht="15">
      <c r="A41" s="26">
        <v>36</v>
      </c>
      <c r="B41" s="18" t="s">
        <v>34</v>
      </c>
      <c r="C41" s="18" t="s">
        <v>6</v>
      </c>
      <c r="D41" s="18">
        <v>1967</v>
      </c>
      <c r="E41" s="18" t="s">
        <v>20</v>
      </c>
      <c r="F41" s="17" t="s">
        <v>72</v>
      </c>
      <c r="G41" s="42">
        <v>0.0006217592592592593</v>
      </c>
    </row>
    <row r="42" spans="1:7" ht="15">
      <c r="A42" s="26">
        <v>37</v>
      </c>
      <c r="B42" s="16" t="s">
        <v>512</v>
      </c>
      <c r="C42" s="18" t="s">
        <v>513</v>
      </c>
      <c r="D42" s="16">
        <v>1968</v>
      </c>
      <c r="E42" s="16" t="s">
        <v>20</v>
      </c>
      <c r="F42" s="17" t="s">
        <v>72</v>
      </c>
      <c r="G42" s="42" t="s">
        <v>623</v>
      </c>
    </row>
    <row r="43" spans="1:7" ht="15">
      <c r="A43" s="26">
        <v>38</v>
      </c>
      <c r="B43" s="16" t="s">
        <v>567</v>
      </c>
      <c r="C43" s="16" t="s">
        <v>560</v>
      </c>
      <c r="D43" s="18"/>
      <c r="E43" s="16" t="s">
        <v>20</v>
      </c>
      <c r="F43" s="17" t="s">
        <v>72</v>
      </c>
      <c r="G43" s="42">
        <v>0.0007099537037037036</v>
      </c>
    </row>
    <row r="44" spans="1:7" ht="15">
      <c r="A44" s="26">
        <v>39</v>
      </c>
      <c r="B44" s="20" t="s">
        <v>287</v>
      </c>
      <c r="C44" s="20" t="s">
        <v>182</v>
      </c>
      <c r="D44" s="20">
        <v>1975</v>
      </c>
      <c r="E44" s="20" t="s">
        <v>20</v>
      </c>
      <c r="F44" s="20" t="s">
        <v>72</v>
      </c>
      <c r="G44" s="42" t="s">
        <v>623</v>
      </c>
    </row>
    <row r="45" spans="1:7" ht="15">
      <c r="A45" s="26">
        <v>40</v>
      </c>
      <c r="B45" s="22" t="s">
        <v>14</v>
      </c>
      <c r="C45" s="18" t="s">
        <v>6</v>
      </c>
      <c r="D45" s="18">
        <v>1971</v>
      </c>
      <c r="E45" s="18" t="s">
        <v>20</v>
      </c>
      <c r="F45" s="17" t="s">
        <v>72</v>
      </c>
      <c r="G45" s="42">
        <v>0.000503587962962963</v>
      </c>
    </row>
    <row r="46" spans="1:7" ht="15">
      <c r="A46" s="26">
        <v>41</v>
      </c>
      <c r="B46" s="24" t="s">
        <v>13</v>
      </c>
      <c r="C46" s="18" t="s">
        <v>6</v>
      </c>
      <c r="D46" s="18">
        <v>1966</v>
      </c>
      <c r="E46" s="18" t="s">
        <v>20</v>
      </c>
      <c r="F46" s="17" t="s">
        <v>72</v>
      </c>
      <c r="G46" s="42">
        <v>0.0005501157407407408</v>
      </c>
    </row>
    <row r="47" spans="1:7" ht="15">
      <c r="A47" s="26">
        <v>42</v>
      </c>
      <c r="B47" s="16" t="s">
        <v>510</v>
      </c>
      <c r="C47" s="18" t="s">
        <v>513</v>
      </c>
      <c r="D47" s="16">
        <v>1974</v>
      </c>
      <c r="E47" s="16" t="s">
        <v>20</v>
      </c>
      <c r="F47" s="17" t="s">
        <v>72</v>
      </c>
      <c r="G47" s="42">
        <v>0.0005760416666666667</v>
      </c>
    </row>
    <row r="48" spans="1:7" ht="15">
      <c r="A48" s="26">
        <v>43</v>
      </c>
      <c r="B48" s="17" t="s">
        <v>546</v>
      </c>
      <c r="C48" s="17" t="s">
        <v>547</v>
      </c>
      <c r="D48" s="17">
        <v>1975</v>
      </c>
      <c r="E48" s="18" t="s">
        <v>20</v>
      </c>
      <c r="F48" s="17" t="s">
        <v>72</v>
      </c>
      <c r="G48" s="42">
        <v>0.0006311342592592593</v>
      </c>
    </row>
    <row r="49" spans="1:7" ht="15">
      <c r="A49" s="26">
        <v>44</v>
      </c>
      <c r="B49" s="16" t="s">
        <v>442</v>
      </c>
      <c r="C49" s="16" t="s">
        <v>446</v>
      </c>
      <c r="D49" s="16">
        <v>1970</v>
      </c>
      <c r="E49" s="16" t="s">
        <v>20</v>
      </c>
      <c r="F49" s="17" t="s">
        <v>72</v>
      </c>
      <c r="G49" s="42">
        <v>0.0006229166666666667</v>
      </c>
    </row>
    <row r="50" spans="1:7" ht="15">
      <c r="A50" s="26">
        <v>45</v>
      </c>
      <c r="B50" s="16" t="s">
        <v>573</v>
      </c>
      <c r="C50" s="16" t="s">
        <v>560</v>
      </c>
      <c r="D50" s="18"/>
      <c r="E50" s="16" t="s">
        <v>20</v>
      </c>
      <c r="F50" s="17" t="s">
        <v>72</v>
      </c>
      <c r="G50" s="42">
        <v>0.0007726851851851852</v>
      </c>
    </row>
    <row r="51" spans="1:7" ht="15">
      <c r="A51" s="26">
        <v>46</v>
      </c>
      <c r="B51" s="16" t="s">
        <v>444</v>
      </c>
      <c r="C51" s="16" t="s">
        <v>446</v>
      </c>
      <c r="D51" s="16">
        <v>1971</v>
      </c>
      <c r="E51" s="16" t="s">
        <v>20</v>
      </c>
      <c r="F51" s="17" t="s">
        <v>72</v>
      </c>
      <c r="G51" s="42">
        <v>0.0005699074074074074</v>
      </c>
    </row>
    <row r="52" spans="1:7" ht="15">
      <c r="A52" s="26">
        <v>47</v>
      </c>
      <c r="B52" s="20" t="s">
        <v>102</v>
      </c>
      <c r="C52" s="21" t="s">
        <v>172</v>
      </c>
      <c r="D52" s="19">
        <v>1969</v>
      </c>
      <c r="E52" s="20" t="s">
        <v>20</v>
      </c>
      <c r="F52" s="17" t="s">
        <v>72</v>
      </c>
      <c r="G52" s="42">
        <v>0.0006256944444444445</v>
      </c>
    </row>
    <row r="53" spans="1:7" ht="15">
      <c r="A53" s="26">
        <v>48</v>
      </c>
      <c r="B53" s="20" t="s">
        <v>99</v>
      </c>
      <c r="C53" s="21" t="s">
        <v>172</v>
      </c>
      <c r="D53" s="19">
        <v>1975</v>
      </c>
      <c r="E53" s="20" t="s">
        <v>20</v>
      </c>
      <c r="F53" s="17" t="s">
        <v>72</v>
      </c>
      <c r="G53" s="42">
        <v>0.0005142361111111111</v>
      </c>
    </row>
    <row r="54" spans="1:7" ht="15">
      <c r="A54" s="26">
        <v>49</v>
      </c>
      <c r="B54" s="20" t="s">
        <v>284</v>
      </c>
      <c r="C54" s="20" t="s">
        <v>182</v>
      </c>
      <c r="D54" s="20">
        <v>1970</v>
      </c>
      <c r="E54" s="20" t="s">
        <v>20</v>
      </c>
      <c r="F54" s="20" t="s">
        <v>72</v>
      </c>
      <c r="G54" s="42">
        <v>0.0006163194444444444</v>
      </c>
    </row>
    <row r="55" spans="1:7" ht="15">
      <c r="A55" s="26">
        <v>50</v>
      </c>
      <c r="B55" s="16" t="s">
        <v>511</v>
      </c>
      <c r="C55" s="18" t="s">
        <v>513</v>
      </c>
      <c r="D55" s="16">
        <v>1969</v>
      </c>
      <c r="E55" s="16" t="s">
        <v>20</v>
      </c>
      <c r="F55" s="17" t="s">
        <v>72</v>
      </c>
      <c r="G55" s="42">
        <v>0.0006695601851851853</v>
      </c>
    </row>
    <row r="56" spans="1:7" ht="15">
      <c r="A56" s="26">
        <v>51</v>
      </c>
      <c r="B56" s="16" t="s">
        <v>566</v>
      </c>
      <c r="C56" s="16" t="s">
        <v>560</v>
      </c>
      <c r="D56" s="18"/>
      <c r="E56" s="16" t="s">
        <v>20</v>
      </c>
      <c r="F56" s="17" t="s">
        <v>72</v>
      </c>
      <c r="G56" s="42">
        <v>0.000545949074074074</v>
      </c>
    </row>
    <row r="57" spans="1:7" ht="15">
      <c r="A57" s="26">
        <v>52</v>
      </c>
      <c r="B57" s="16" t="s">
        <v>568</v>
      </c>
      <c r="C57" s="16" t="s">
        <v>560</v>
      </c>
      <c r="D57" s="18"/>
      <c r="E57" s="16" t="s">
        <v>20</v>
      </c>
      <c r="F57" s="17" t="s">
        <v>72</v>
      </c>
      <c r="G57" s="42">
        <v>0.0006246527777777777</v>
      </c>
    </row>
    <row r="58" spans="1:7" ht="15">
      <c r="A58" s="26">
        <v>53</v>
      </c>
      <c r="B58" s="17" t="s">
        <v>548</v>
      </c>
      <c r="C58" s="17" t="s">
        <v>547</v>
      </c>
      <c r="D58" s="17">
        <v>1971</v>
      </c>
      <c r="E58" s="18" t="s">
        <v>20</v>
      </c>
      <c r="F58" s="17" t="s">
        <v>72</v>
      </c>
      <c r="G58" s="42">
        <v>0.0007328703703703703</v>
      </c>
    </row>
    <row r="59" spans="1:7" ht="15">
      <c r="A59" s="26">
        <v>54</v>
      </c>
      <c r="B59" s="16" t="s">
        <v>483</v>
      </c>
      <c r="C59" s="16" t="s">
        <v>484</v>
      </c>
      <c r="D59" s="16">
        <v>1967</v>
      </c>
      <c r="E59" s="16" t="s">
        <v>20</v>
      </c>
      <c r="F59" s="17" t="s">
        <v>72</v>
      </c>
      <c r="G59" s="42">
        <v>0.0007472222222222224</v>
      </c>
    </row>
    <row r="60" spans="1:7" ht="15">
      <c r="A60" s="26">
        <v>55</v>
      </c>
      <c r="B60" s="16" t="s">
        <v>542</v>
      </c>
      <c r="C60" s="16" t="s">
        <v>308</v>
      </c>
      <c r="D60" s="16"/>
      <c r="E60" s="16" t="s">
        <v>20</v>
      </c>
      <c r="F60" s="17" t="s">
        <v>72</v>
      </c>
      <c r="G60" s="42">
        <v>0.0006206018518518518</v>
      </c>
    </row>
    <row r="61" spans="1:7" ht="15">
      <c r="A61" s="26">
        <v>56</v>
      </c>
      <c r="B61" s="16" t="s">
        <v>562</v>
      </c>
      <c r="C61" s="16" t="s">
        <v>560</v>
      </c>
      <c r="D61" s="18"/>
      <c r="E61" s="16" t="s">
        <v>20</v>
      </c>
      <c r="F61" s="17" t="s">
        <v>72</v>
      </c>
      <c r="G61" s="42">
        <v>0.0007212962962962963</v>
      </c>
    </row>
    <row r="62" spans="1:7" ht="15">
      <c r="A62" s="26">
        <v>57</v>
      </c>
      <c r="B62" s="17" t="s">
        <v>95</v>
      </c>
      <c r="C62" s="17" t="s">
        <v>75</v>
      </c>
      <c r="D62" s="17">
        <v>1974</v>
      </c>
      <c r="E62" s="18" t="s">
        <v>20</v>
      </c>
      <c r="F62" s="17" t="s">
        <v>72</v>
      </c>
      <c r="G62" s="42">
        <v>0.0005855324074074074</v>
      </c>
    </row>
    <row r="63" spans="1:7" ht="15">
      <c r="A63" s="26">
        <v>58</v>
      </c>
      <c r="B63" s="16" t="s">
        <v>509</v>
      </c>
      <c r="C63" s="18" t="s">
        <v>513</v>
      </c>
      <c r="D63" s="16">
        <v>1974</v>
      </c>
      <c r="E63" s="16" t="s">
        <v>20</v>
      </c>
      <c r="F63" s="17" t="s">
        <v>72</v>
      </c>
      <c r="G63" s="42" t="s">
        <v>623</v>
      </c>
    </row>
    <row r="64" spans="1:7" ht="15">
      <c r="A64" s="26">
        <v>59</v>
      </c>
      <c r="B64" s="20" t="s">
        <v>545</v>
      </c>
      <c r="C64" s="20" t="s">
        <v>182</v>
      </c>
      <c r="D64" s="20">
        <v>1970</v>
      </c>
      <c r="E64" s="20" t="s">
        <v>20</v>
      </c>
      <c r="F64" s="20" t="s">
        <v>72</v>
      </c>
      <c r="G64" s="42">
        <v>0.000628587962962963</v>
      </c>
    </row>
    <row r="65" spans="1:7" ht="15">
      <c r="A65" s="26">
        <v>60</v>
      </c>
      <c r="B65" s="22" t="s">
        <v>11</v>
      </c>
      <c r="C65" s="18" t="s">
        <v>6</v>
      </c>
      <c r="D65" s="18">
        <v>1968</v>
      </c>
      <c r="E65" s="18" t="s">
        <v>20</v>
      </c>
      <c r="F65" s="17" t="s">
        <v>72</v>
      </c>
      <c r="G65" s="42">
        <v>0.0005288194444444444</v>
      </c>
    </row>
    <row r="66" spans="1:7" ht="15">
      <c r="A66" s="26">
        <v>61</v>
      </c>
      <c r="B66" s="20" t="s">
        <v>283</v>
      </c>
      <c r="C66" s="20" t="s">
        <v>182</v>
      </c>
      <c r="D66" s="20">
        <v>1969</v>
      </c>
      <c r="E66" s="20" t="s">
        <v>20</v>
      </c>
      <c r="F66" s="20" t="s">
        <v>72</v>
      </c>
      <c r="G66" s="42">
        <v>0.0005305555555555556</v>
      </c>
    </row>
    <row r="67" spans="1:7" ht="15">
      <c r="A67" s="26">
        <v>62</v>
      </c>
      <c r="B67" s="20" t="s">
        <v>286</v>
      </c>
      <c r="C67" s="20" t="s">
        <v>182</v>
      </c>
      <c r="D67" s="20">
        <v>1973</v>
      </c>
      <c r="E67" s="20" t="s">
        <v>20</v>
      </c>
      <c r="F67" s="20" t="s">
        <v>72</v>
      </c>
      <c r="G67" s="42">
        <v>0.0005719907407407407</v>
      </c>
    </row>
    <row r="68" spans="1:7" ht="15">
      <c r="A68" s="26">
        <v>63</v>
      </c>
      <c r="B68" s="20" t="s">
        <v>100</v>
      </c>
      <c r="C68" s="21" t="s">
        <v>172</v>
      </c>
      <c r="D68" s="19">
        <v>1971</v>
      </c>
      <c r="E68" s="20" t="s">
        <v>20</v>
      </c>
      <c r="F68" s="17" t="s">
        <v>72</v>
      </c>
      <c r="G68" s="42">
        <v>0.0005940972222222222</v>
      </c>
    </row>
    <row r="69" spans="1:7" ht="15">
      <c r="A69" s="26">
        <v>64</v>
      </c>
      <c r="B69" s="20" t="s">
        <v>101</v>
      </c>
      <c r="C69" s="21" t="s">
        <v>172</v>
      </c>
      <c r="D69" s="19">
        <v>1967</v>
      </c>
      <c r="E69" s="20" t="s">
        <v>20</v>
      </c>
      <c r="F69" s="17" t="s">
        <v>72</v>
      </c>
      <c r="G69" s="42">
        <v>0.0005274305555555555</v>
      </c>
    </row>
    <row r="70" spans="1:7" ht="15">
      <c r="A70" s="26">
        <v>65</v>
      </c>
      <c r="B70" s="16" t="s">
        <v>406</v>
      </c>
      <c r="C70" s="16" t="s">
        <v>407</v>
      </c>
      <c r="D70" s="16">
        <v>1967</v>
      </c>
      <c r="E70" s="16" t="s">
        <v>20</v>
      </c>
      <c r="F70" s="17" t="s">
        <v>72</v>
      </c>
      <c r="G70" s="42">
        <v>0.000490162037037037</v>
      </c>
    </row>
    <row r="71" spans="1:7" ht="15">
      <c r="A71" s="26">
        <v>66</v>
      </c>
      <c r="B71" s="20" t="s">
        <v>285</v>
      </c>
      <c r="C71" s="20" t="s">
        <v>182</v>
      </c>
      <c r="D71" s="20">
        <v>1971</v>
      </c>
      <c r="E71" s="20" t="s">
        <v>20</v>
      </c>
      <c r="F71" s="20" t="s">
        <v>72</v>
      </c>
      <c r="G71" s="42">
        <v>0.0005296296296296296</v>
      </c>
    </row>
    <row r="72" spans="1:7" ht="15">
      <c r="A72" s="26">
        <v>67</v>
      </c>
      <c r="B72" s="16" t="s">
        <v>443</v>
      </c>
      <c r="C72" s="16" t="s">
        <v>446</v>
      </c>
      <c r="D72" s="16">
        <v>1968</v>
      </c>
      <c r="E72" s="16" t="s">
        <v>20</v>
      </c>
      <c r="F72" s="17" t="s">
        <v>72</v>
      </c>
      <c r="G72" s="42">
        <v>0.0007259259259259259</v>
      </c>
    </row>
    <row r="73" spans="1:7" ht="15">
      <c r="A73" s="26">
        <v>68</v>
      </c>
      <c r="B73" s="16" t="s">
        <v>569</v>
      </c>
      <c r="C73" s="16" t="s">
        <v>560</v>
      </c>
      <c r="D73" s="18"/>
      <c r="E73" s="16" t="s">
        <v>20</v>
      </c>
      <c r="F73" s="17" t="s">
        <v>72</v>
      </c>
      <c r="G73" s="42">
        <v>0.00068125</v>
      </c>
    </row>
    <row r="74" spans="1:7" ht="15">
      <c r="A74" s="26">
        <v>69</v>
      </c>
      <c r="B74" s="16" t="s">
        <v>561</v>
      </c>
      <c r="C74" s="16" t="s">
        <v>560</v>
      </c>
      <c r="D74" s="18"/>
      <c r="E74" s="16" t="s">
        <v>20</v>
      </c>
      <c r="F74" s="17" t="s">
        <v>72</v>
      </c>
      <c r="G74" s="42">
        <v>0.0005594907407407408</v>
      </c>
    </row>
    <row r="75" spans="1:7" ht="15">
      <c r="A75" s="26">
        <v>70</v>
      </c>
      <c r="B75" s="16" t="s">
        <v>508</v>
      </c>
      <c r="C75" s="18" t="s">
        <v>513</v>
      </c>
      <c r="D75" s="16">
        <v>1977</v>
      </c>
      <c r="E75" s="16" t="s">
        <v>21</v>
      </c>
      <c r="F75" s="17" t="s">
        <v>72</v>
      </c>
      <c r="G75" s="42" t="s">
        <v>623</v>
      </c>
    </row>
    <row r="76" spans="1:7" ht="15">
      <c r="A76" s="26">
        <v>71</v>
      </c>
      <c r="B76" s="22" t="s">
        <v>15</v>
      </c>
      <c r="C76" s="18" t="s">
        <v>6</v>
      </c>
      <c r="D76" s="18">
        <v>1976</v>
      </c>
      <c r="E76" s="18" t="s">
        <v>21</v>
      </c>
      <c r="F76" s="17" t="s">
        <v>72</v>
      </c>
      <c r="G76" s="42">
        <v>0.0004480324074074074</v>
      </c>
    </row>
    <row r="77" spans="1:7" ht="15">
      <c r="A77" s="26">
        <v>72</v>
      </c>
      <c r="B77" s="20" t="s">
        <v>279</v>
      </c>
      <c r="C77" s="20" t="s">
        <v>182</v>
      </c>
      <c r="D77" s="20">
        <v>1976</v>
      </c>
      <c r="E77" s="20" t="s">
        <v>21</v>
      </c>
      <c r="F77" s="20" t="s">
        <v>72</v>
      </c>
      <c r="G77" s="42">
        <v>0.0005555555555555556</v>
      </c>
    </row>
    <row r="78" spans="1:7" ht="15">
      <c r="A78" s="26">
        <v>73</v>
      </c>
      <c r="B78" s="17" t="s">
        <v>94</v>
      </c>
      <c r="C78" s="17" t="s">
        <v>75</v>
      </c>
      <c r="D78" s="17">
        <v>1975</v>
      </c>
      <c r="E78" s="18" t="s">
        <v>21</v>
      </c>
      <c r="F78" s="17" t="s">
        <v>72</v>
      </c>
      <c r="G78" s="42">
        <v>0.0006688657407407407</v>
      </c>
    </row>
    <row r="79" spans="1:7" ht="15">
      <c r="A79" s="26">
        <v>74</v>
      </c>
      <c r="B79" s="17" t="s">
        <v>91</v>
      </c>
      <c r="C79" s="17" t="s">
        <v>75</v>
      </c>
      <c r="D79" s="17">
        <v>1982</v>
      </c>
      <c r="E79" s="18" t="s">
        <v>21</v>
      </c>
      <c r="F79" s="17" t="s">
        <v>72</v>
      </c>
      <c r="G79" s="42">
        <v>0.0009392361111111112</v>
      </c>
    </row>
    <row r="80" spans="1:7" ht="15">
      <c r="A80" s="26">
        <v>75</v>
      </c>
      <c r="B80" s="16" t="s">
        <v>445</v>
      </c>
      <c r="C80" s="16" t="s">
        <v>446</v>
      </c>
      <c r="D80" s="16">
        <v>1979</v>
      </c>
      <c r="E80" s="16" t="s">
        <v>21</v>
      </c>
      <c r="F80" s="17" t="s">
        <v>72</v>
      </c>
      <c r="G80" s="42">
        <v>0.0009351851851851852</v>
      </c>
    </row>
    <row r="81" spans="1:7" ht="15">
      <c r="A81" s="26">
        <v>76</v>
      </c>
      <c r="B81" s="22" t="s">
        <v>12</v>
      </c>
      <c r="C81" s="18" t="s">
        <v>6</v>
      </c>
      <c r="D81" s="18">
        <v>1968</v>
      </c>
      <c r="E81" s="18" t="s">
        <v>21</v>
      </c>
      <c r="F81" s="17" t="s">
        <v>72</v>
      </c>
      <c r="G81" s="42">
        <v>0.0005924768518518518</v>
      </c>
    </row>
    <row r="82" spans="1:7" ht="15">
      <c r="A82" s="26">
        <v>77</v>
      </c>
      <c r="B82" s="16" t="s">
        <v>565</v>
      </c>
      <c r="C82" s="16" t="s">
        <v>560</v>
      </c>
      <c r="D82" s="18"/>
      <c r="E82" s="16" t="s">
        <v>21</v>
      </c>
      <c r="F82" s="17" t="s">
        <v>72</v>
      </c>
      <c r="G82" s="42">
        <v>0.0006380787037037037</v>
      </c>
    </row>
    <row r="83" spans="1:7" ht="15">
      <c r="A83" s="26">
        <v>78</v>
      </c>
      <c r="B83" s="20" t="s">
        <v>281</v>
      </c>
      <c r="C83" s="20" t="s">
        <v>182</v>
      </c>
      <c r="D83" s="20">
        <v>1978</v>
      </c>
      <c r="E83" s="20" t="s">
        <v>21</v>
      </c>
      <c r="F83" s="20" t="s">
        <v>72</v>
      </c>
      <c r="G83" s="42" t="s">
        <v>623</v>
      </c>
    </row>
    <row r="84" spans="1:7" ht="15">
      <c r="A84" s="26">
        <v>79</v>
      </c>
      <c r="B84" s="17" t="s">
        <v>93</v>
      </c>
      <c r="C84" s="17" t="s">
        <v>75</v>
      </c>
      <c r="D84" s="17">
        <v>1981</v>
      </c>
      <c r="E84" s="18" t="s">
        <v>21</v>
      </c>
      <c r="F84" s="17" t="s">
        <v>72</v>
      </c>
      <c r="G84" s="42">
        <v>0.0007680555555555557</v>
      </c>
    </row>
    <row r="85" spans="1:7" ht="15">
      <c r="A85" s="26">
        <v>80</v>
      </c>
      <c r="B85" s="17" t="s">
        <v>92</v>
      </c>
      <c r="C85" s="17" t="s">
        <v>75</v>
      </c>
      <c r="D85" s="17">
        <v>1979</v>
      </c>
      <c r="E85" s="18" t="s">
        <v>21</v>
      </c>
      <c r="F85" s="17" t="s">
        <v>72</v>
      </c>
      <c r="G85" s="42" t="s">
        <v>623</v>
      </c>
    </row>
    <row r="86" spans="1:7" ht="15">
      <c r="A86" s="26">
        <v>81</v>
      </c>
      <c r="B86" s="22" t="s">
        <v>17</v>
      </c>
      <c r="C86" s="18" t="s">
        <v>6</v>
      </c>
      <c r="D86" s="18">
        <v>1976</v>
      </c>
      <c r="E86" s="18" t="s">
        <v>21</v>
      </c>
      <c r="F86" s="17" t="s">
        <v>72</v>
      </c>
      <c r="G86" s="42">
        <v>0.0004959490740740741</v>
      </c>
    </row>
    <row r="87" spans="1:7" ht="15">
      <c r="A87" s="26">
        <v>82</v>
      </c>
      <c r="B87" s="20" t="s">
        <v>280</v>
      </c>
      <c r="C87" s="20" t="s">
        <v>182</v>
      </c>
      <c r="D87" s="20">
        <v>1976</v>
      </c>
      <c r="E87" s="20" t="s">
        <v>21</v>
      </c>
      <c r="F87" s="20" t="s">
        <v>72</v>
      </c>
      <c r="G87" s="42">
        <v>0.00066875</v>
      </c>
    </row>
    <row r="88" spans="1:7" ht="15">
      <c r="A88" s="26">
        <v>83</v>
      </c>
      <c r="B88" s="20" t="s">
        <v>98</v>
      </c>
      <c r="C88" s="21" t="s">
        <v>172</v>
      </c>
      <c r="D88" s="19">
        <v>1985</v>
      </c>
      <c r="E88" s="20" t="s">
        <v>21</v>
      </c>
      <c r="F88" s="17" t="s">
        <v>72</v>
      </c>
      <c r="G88" s="42">
        <v>0.0006787037037037038</v>
      </c>
    </row>
    <row r="89" spans="1:7" ht="15">
      <c r="A89" s="26">
        <v>84</v>
      </c>
      <c r="B89" s="20" t="s">
        <v>282</v>
      </c>
      <c r="C89" s="20" t="s">
        <v>182</v>
      </c>
      <c r="D89" s="20">
        <v>1980</v>
      </c>
      <c r="E89" s="20" t="s">
        <v>21</v>
      </c>
      <c r="F89" s="20" t="s">
        <v>72</v>
      </c>
      <c r="G89" s="42">
        <v>0.0006075231481481482</v>
      </c>
    </row>
    <row r="90" spans="1:7" ht="15">
      <c r="A90" s="26">
        <v>85</v>
      </c>
      <c r="B90" s="20" t="s">
        <v>276</v>
      </c>
      <c r="C90" s="20" t="s">
        <v>182</v>
      </c>
      <c r="D90" s="20">
        <v>1986</v>
      </c>
      <c r="E90" s="20" t="s">
        <v>68</v>
      </c>
      <c r="F90" s="20" t="s">
        <v>72</v>
      </c>
      <c r="G90" s="42">
        <v>0.0009086805555555555</v>
      </c>
    </row>
    <row r="91" spans="1:7" ht="15">
      <c r="A91" s="26">
        <v>86</v>
      </c>
      <c r="B91" s="22" t="s">
        <v>16</v>
      </c>
      <c r="C91" s="18" t="s">
        <v>6</v>
      </c>
      <c r="D91" s="18">
        <v>1977</v>
      </c>
      <c r="E91" s="18" t="s">
        <v>68</v>
      </c>
      <c r="F91" s="17" t="s">
        <v>72</v>
      </c>
      <c r="G91" s="42">
        <v>0.0005979166666666666</v>
      </c>
    </row>
    <row r="92" spans="1:7" ht="15">
      <c r="A92" s="26">
        <v>87</v>
      </c>
      <c r="B92" s="16" t="s">
        <v>563</v>
      </c>
      <c r="C92" s="16" t="s">
        <v>560</v>
      </c>
      <c r="D92" s="18"/>
      <c r="E92" s="16" t="s">
        <v>68</v>
      </c>
      <c r="F92" s="17" t="s">
        <v>72</v>
      </c>
      <c r="G92" s="42">
        <v>0.0004614583333333333</v>
      </c>
    </row>
    <row r="93" spans="1:7" ht="15">
      <c r="A93" s="26">
        <v>88</v>
      </c>
      <c r="B93" s="20" t="s">
        <v>277</v>
      </c>
      <c r="C93" s="20" t="s">
        <v>182</v>
      </c>
      <c r="D93" s="20">
        <v>1986</v>
      </c>
      <c r="E93" s="20" t="s">
        <v>68</v>
      </c>
      <c r="F93" s="20" t="s">
        <v>72</v>
      </c>
      <c r="G93" s="42">
        <v>0.0007162037037037037</v>
      </c>
    </row>
    <row r="94" spans="1:7" ht="15">
      <c r="A94" s="26">
        <v>89</v>
      </c>
      <c r="B94" s="20" t="s">
        <v>278</v>
      </c>
      <c r="C94" s="20" t="s">
        <v>182</v>
      </c>
      <c r="D94" s="20">
        <v>1986</v>
      </c>
      <c r="E94" s="20" t="s">
        <v>68</v>
      </c>
      <c r="F94" s="20" t="s">
        <v>72</v>
      </c>
      <c r="G94" s="42">
        <v>0.0006378472222222223</v>
      </c>
    </row>
    <row r="95" spans="1:7" ht="15">
      <c r="A95" s="26">
        <v>90</v>
      </c>
      <c r="B95" s="25" t="s">
        <v>32</v>
      </c>
      <c r="C95" s="18" t="s">
        <v>6</v>
      </c>
      <c r="D95" s="18">
        <v>1973</v>
      </c>
      <c r="E95" s="18" t="s">
        <v>68</v>
      </c>
      <c r="F95" s="17" t="s">
        <v>72</v>
      </c>
      <c r="G95" s="42">
        <v>0.0005452546296296296</v>
      </c>
    </row>
    <row r="96" spans="1:7" ht="15">
      <c r="A96" s="26">
        <v>91</v>
      </c>
      <c r="B96" s="16" t="s">
        <v>564</v>
      </c>
      <c r="C96" s="16" t="s">
        <v>560</v>
      </c>
      <c r="D96" s="18"/>
      <c r="E96" s="16" t="s">
        <v>68</v>
      </c>
      <c r="F96" s="17" t="s">
        <v>72</v>
      </c>
      <c r="G96" s="42" t="s">
        <v>623</v>
      </c>
    </row>
    <row r="97" spans="1:7" ht="15">
      <c r="A97" s="26">
        <v>92</v>
      </c>
      <c r="B97" s="16" t="s">
        <v>66</v>
      </c>
      <c r="C97" s="18" t="s">
        <v>6</v>
      </c>
      <c r="D97" s="18">
        <v>1958</v>
      </c>
      <c r="E97" s="18" t="s">
        <v>18</v>
      </c>
      <c r="F97" s="17" t="s">
        <v>73</v>
      </c>
      <c r="G97" s="42">
        <v>0.0004782407407407407</v>
      </c>
    </row>
    <row r="98" spans="1:7" ht="15">
      <c r="A98" s="26">
        <v>93</v>
      </c>
      <c r="B98" s="17" t="s">
        <v>403</v>
      </c>
      <c r="C98" s="17" t="s">
        <v>547</v>
      </c>
      <c r="D98" s="17">
        <v>1955</v>
      </c>
      <c r="E98" s="18" t="s">
        <v>18</v>
      </c>
      <c r="F98" s="17" t="s">
        <v>73</v>
      </c>
      <c r="G98" s="42">
        <v>0.0005715277777777778</v>
      </c>
    </row>
    <row r="99" spans="1:7" ht="15">
      <c r="A99" s="26">
        <v>94</v>
      </c>
      <c r="B99" s="16" t="s">
        <v>503</v>
      </c>
      <c r="C99" s="16" t="s">
        <v>484</v>
      </c>
      <c r="D99" s="16">
        <v>1952</v>
      </c>
      <c r="E99" s="16" t="s">
        <v>18</v>
      </c>
      <c r="F99" s="17" t="s">
        <v>73</v>
      </c>
      <c r="G99" s="42">
        <v>0.0006057870370370371</v>
      </c>
    </row>
    <row r="100" spans="1:7" ht="15">
      <c r="A100" s="26">
        <v>95</v>
      </c>
      <c r="B100" s="16" t="s">
        <v>435</v>
      </c>
      <c r="C100" s="16" t="s">
        <v>407</v>
      </c>
      <c r="D100" s="16">
        <v>1954</v>
      </c>
      <c r="E100" s="16" t="s">
        <v>18</v>
      </c>
      <c r="F100" s="17" t="s">
        <v>73</v>
      </c>
      <c r="G100" s="42">
        <v>0.0005850694444444444</v>
      </c>
    </row>
    <row r="101" spans="1:7" ht="15">
      <c r="A101" s="26">
        <v>96</v>
      </c>
      <c r="B101" s="16" t="s">
        <v>504</v>
      </c>
      <c r="C101" s="16" t="s">
        <v>484</v>
      </c>
      <c r="D101" s="16">
        <v>1951</v>
      </c>
      <c r="E101" s="16" t="s">
        <v>18</v>
      </c>
      <c r="F101" s="17" t="s">
        <v>73</v>
      </c>
      <c r="G101" s="42" t="s">
        <v>623</v>
      </c>
    </row>
    <row r="102" spans="1:7" ht="15">
      <c r="A102" s="26">
        <v>97</v>
      </c>
      <c r="B102" s="16" t="s">
        <v>475</v>
      </c>
      <c r="C102" s="16" t="s">
        <v>446</v>
      </c>
      <c r="D102" s="16">
        <v>1958</v>
      </c>
      <c r="E102" s="16" t="s">
        <v>18</v>
      </c>
      <c r="F102" s="17" t="s">
        <v>73</v>
      </c>
      <c r="G102" s="42">
        <v>0.0005649305555555556</v>
      </c>
    </row>
    <row r="103" spans="1:7" ht="15">
      <c r="A103" s="26">
        <v>98</v>
      </c>
      <c r="B103" s="22" t="s">
        <v>39</v>
      </c>
      <c r="C103" s="18" t="s">
        <v>6</v>
      </c>
      <c r="D103" s="18">
        <v>1960</v>
      </c>
      <c r="E103" s="18" t="s">
        <v>18</v>
      </c>
      <c r="F103" s="17" t="s">
        <v>73</v>
      </c>
      <c r="G103" s="42">
        <v>0.00044895833333333333</v>
      </c>
    </row>
    <row r="104" spans="1:7" ht="15">
      <c r="A104" s="26">
        <v>99</v>
      </c>
      <c r="B104" s="20" t="s">
        <v>192</v>
      </c>
      <c r="C104" s="20" t="s">
        <v>182</v>
      </c>
      <c r="D104" s="20">
        <v>1957</v>
      </c>
      <c r="E104" s="20" t="s">
        <v>18</v>
      </c>
      <c r="F104" s="20" t="s">
        <v>73</v>
      </c>
      <c r="G104" s="42">
        <v>0.0005351851851851852</v>
      </c>
    </row>
    <row r="105" spans="1:7" ht="15">
      <c r="A105" s="26">
        <v>100</v>
      </c>
      <c r="B105" s="16" t="s">
        <v>422</v>
      </c>
      <c r="C105" s="16" t="s">
        <v>407</v>
      </c>
      <c r="D105" s="16">
        <v>1953</v>
      </c>
      <c r="E105" s="16" t="s">
        <v>18</v>
      </c>
      <c r="F105" s="17" t="s">
        <v>73</v>
      </c>
      <c r="G105" s="42">
        <v>0.0006127314814814815</v>
      </c>
    </row>
    <row r="106" spans="1:7" ht="15">
      <c r="A106" s="26">
        <v>101</v>
      </c>
      <c r="B106" s="16" t="s">
        <v>516</v>
      </c>
      <c r="C106" s="18" t="s">
        <v>513</v>
      </c>
      <c r="D106" s="16">
        <v>1953</v>
      </c>
      <c r="E106" s="16" t="s">
        <v>18</v>
      </c>
      <c r="F106" s="17" t="s">
        <v>73</v>
      </c>
      <c r="G106" s="42">
        <v>0.0006061342592592592</v>
      </c>
    </row>
    <row r="107" spans="1:7" ht="15">
      <c r="A107" s="26">
        <v>102</v>
      </c>
      <c r="B107" s="16" t="s">
        <v>358</v>
      </c>
      <c r="C107" s="16" t="s">
        <v>308</v>
      </c>
      <c r="D107" s="16">
        <v>1953</v>
      </c>
      <c r="E107" s="16" t="s">
        <v>18</v>
      </c>
      <c r="F107" s="17" t="s">
        <v>73</v>
      </c>
      <c r="G107" s="42">
        <v>0.0005385416666666667</v>
      </c>
    </row>
    <row r="108" spans="1:7" ht="15">
      <c r="A108" s="26">
        <v>103</v>
      </c>
      <c r="B108" s="20" t="s">
        <v>197</v>
      </c>
      <c r="C108" s="20" t="s">
        <v>182</v>
      </c>
      <c r="D108" s="20">
        <v>1954</v>
      </c>
      <c r="E108" s="20" t="s">
        <v>18</v>
      </c>
      <c r="F108" s="20" t="s">
        <v>73</v>
      </c>
      <c r="G108" s="42">
        <v>0.0006868055555555556</v>
      </c>
    </row>
    <row r="109" spans="1:7" ht="15">
      <c r="A109" s="26">
        <v>104</v>
      </c>
      <c r="B109" s="20" t="s">
        <v>194</v>
      </c>
      <c r="C109" s="20" t="s">
        <v>182</v>
      </c>
      <c r="D109" s="20">
        <v>1956</v>
      </c>
      <c r="E109" s="20" t="s">
        <v>18</v>
      </c>
      <c r="F109" s="20" t="s">
        <v>73</v>
      </c>
      <c r="G109" s="42" t="s">
        <v>623</v>
      </c>
    </row>
    <row r="110" spans="1:7" ht="15">
      <c r="A110" s="26">
        <v>105</v>
      </c>
      <c r="B110" s="16" t="s">
        <v>437</v>
      </c>
      <c r="C110" s="16" t="s">
        <v>407</v>
      </c>
      <c r="D110" s="16">
        <v>1954</v>
      </c>
      <c r="E110" s="16" t="s">
        <v>18</v>
      </c>
      <c r="F110" s="17" t="s">
        <v>73</v>
      </c>
      <c r="G110" s="42">
        <v>0.00047141203703703706</v>
      </c>
    </row>
    <row r="111" spans="1:7" ht="15">
      <c r="A111" s="26">
        <v>106</v>
      </c>
      <c r="B111" s="20" t="s">
        <v>196</v>
      </c>
      <c r="C111" s="20" t="s">
        <v>182</v>
      </c>
      <c r="D111" s="20">
        <v>1954</v>
      </c>
      <c r="E111" s="20" t="s">
        <v>18</v>
      </c>
      <c r="F111" s="20" t="s">
        <v>73</v>
      </c>
      <c r="G111" s="42" t="s">
        <v>623</v>
      </c>
    </row>
    <row r="112" spans="1:7" ht="15">
      <c r="A112" s="26">
        <v>107</v>
      </c>
      <c r="B112" s="20" t="s">
        <v>169</v>
      </c>
      <c r="C112" s="21" t="s">
        <v>172</v>
      </c>
      <c r="D112" s="20">
        <v>1958</v>
      </c>
      <c r="E112" s="20" t="s">
        <v>18</v>
      </c>
      <c r="F112" s="17" t="s">
        <v>73</v>
      </c>
      <c r="G112" s="42">
        <v>0.0005641203703703703</v>
      </c>
    </row>
    <row r="113" spans="1:7" ht="15">
      <c r="A113" s="26">
        <v>108</v>
      </c>
      <c r="B113" s="20" t="s">
        <v>171</v>
      </c>
      <c r="C113" s="21" t="s">
        <v>172</v>
      </c>
      <c r="D113" s="20">
        <v>1956</v>
      </c>
      <c r="E113" s="20" t="s">
        <v>18</v>
      </c>
      <c r="F113" s="17" t="s">
        <v>73</v>
      </c>
      <c r="G113" s="42">
        <v>0.0005430555555555556</v>
      </c>
    </row>
    <row r="114" spans="1:7" ht="15">
      <c r="A114" s="26">
        <v>109</v>
      </c>
      <c r="B114" s="16" t="s">
        <v>375</v>
      </c>
      <c r="C114" s="16" t="s">
        <v>308</v>
      </c>
      <c r="D114" s="16">
        <v>1959</v>
      </c>
      <c r="E114" s="16" t="s">
        <v>18</v>
      </c>
      <c r="F114" s="17" t="s">
        <v>73</v>
      </c>
      <c r="G114" s="42">
        <v>0.00048298611111111106</v>
      </c>
    </row>
    <row r="115" spans="1:7" ht="15">
      <c r="A115" s="26">
        <v>110</v>
      </c>
      <c r="B115" s="16" t="s">
        <v>370</v>
      </c>
      <c r="C115" s="16" t="s">
        <v>308</v>
      </c>
      <c r="D115" s="16">
        <v>1953</v>
      </c>
      <c r="E115" s="16" t="s">
        <v>18</v>
      </c>
      <c r="F115" s="17" t="s">
        <v>73</v>
      </c>
      <c r="G115" s="42">
        <v>0.0005481481481481482</v>
      </c>
    </row>
    <row r="116" spans="1:7" ht="15">
      <c r="A116" s="26">
        <v>111</v>
      </c>
      <c r="B116" s="20" t="s">
        <v>199</v>
      </c>
      <c r="C116" s="20" t="s">
        <v>182</v>
      </c>
      <c r="D116" s="20">
        <v>1953</v>
      </c>
      <c r="E116" s="20" t="s">
        <v>18</v>
      </c>
      <c r="F116" s="20" t="s">
        <v>73</v>
      </c>
      <c r="G116" s="42">
        <v>0.00069375</v>
      </c>
    </row>
    <row r="117" spans="1:7" ht="15">
      <c r="A117" s="26">
        <v>112</v>
      </c>
      <c r="B117" s="16" t="s">
        <v>65</v>
      </c>
      <c r="C117" s="18" t="s">
        <v>6</v>
      </c>
      <c r="D117" s="18">
        <v>1953</v>
      </c>
      <c r="E117" s="18" t="s">
        <v>18</v>
      </c>
      <c r="F117" s="17" t="s">
        <v>73</v>
      </c>
      <c r="G117" s="42">
        <v>0.0005940972222222222</v>
      </c>
    </row>
    <row r="118" spans="1:7" ht="15">
      <c r="A118" s="26">
        <v>113</v>
      </c>
      <c r="B118" s="16" t="s">
        <v>467</v>
      </c>
      <c r="C118" s="16" t="s">
        <v>446</v>
      </c>
      <c r="D118" s="16">
        <v>1953</v>
      </c>
      <c r="E118" s="16" t="s">
        <v>18</v>
      </c>
      <c r="F118" s="17" t="s">
        <v>73</v>
      </c>
      <c r="G118" s="42">
        <v>0.0005883101851851851</v>
      </c>
    </row>
    <row r="119" spans="1:7" ht="15">
      <c r="A119" s="26">
        <v>114</v>
      </c>
      <c r="B119" s="16" t="s">
        <v>555</v>
      </c>
      <c r="C119" s="16" t="s">
        <v>560</v>
      </c>
      <c r="D119" s="18"/>
      <c r="E119" s="16" t="s">
        <v>18</v>
      </c>
      <c r="F119" s="17" t="s">
        <v>73</v>
      </c>
      <c r="G119" s="42" t="s">
        <v>623</v>
      </c>
    </row>
    <row r="120" spans="1:7" ht="15">
      <c r="A120" s="26">
        <v>115</v>
      </c>
      <c r="B120" s="16" t="s">
        <v>421</v>
      </c>
      <c r="C120" s="16" t="s">
        <v>407</v>
      </c>
      <c r="D120" s="16">
        <v>1957</v>
      </c>
      <c r="E120" s="16" t="s">
        <v>18</v>
      </c>
      <c r="F120" s="17" t="s">
        <v>73</v>
      </c>
      <c r="G120" s="42">
        <v>0.00063125</v>
      </c>
    </row>
    <row r="121" spans="1:7" ht="15">
      <c r="A121" s="26">
        <v>116</v>
      </c>
      <c r="B121" s="20" t="s">
        <v>161</v>
      </c>
      <c r="C121" s="21" t="s">
        <v>172</v>
      </c>
      <c r="D121" s="19">
        <v>1958</v>
      </c>
      <c r="E121" s="20" t="s">
        <v>18</v>
      </c>
      <c r="F121" s="17" t="s">
        <v>73</v>
      </c>
      <c r="G121" s="42">
        <v>0.0006243055555555555</v>
      </c>
    </row>
    <row r="122" spans="1:7" ht="15">
      <c r="A122" s="26">
        <v>117</v>
      </c>
      <c r="B122" s="20" t="s">
        <v>201</v>
      </c>
      <c r="C122" s="20" t="s">
        <v>182</v>
      </c>
      <c r="D122" s="20">
        <v>1952</v>
      </c>
      <c r="E122" s="20" t="s">
        <v>18</v>
      </c>
      <c r="F122" s="20" t="s">
        <v>73</v>
      </c>
      <c r="G122" s="42">
        <v>0.0005565972222222223</v>
      </c>
    </row>
    <row r="123" spans="1:7" ht="15">
      <c r="A123" s="26">
        <v>118</v>
      </c>
      <c r="B123" s="20" t="s">
        <v>191</v>
      </c>
      <c r="C123" s="20" t="s">
        <v>182</v>
      </c>
      <c r="D123" s="20">
        <v>1957</v>
      </c>
      <c r="E123" s="20" t="s">
        <v>18</v>
      </c>
      <c r="F123" s="20" t="s">
        <v>73</v>
      </c>
      <c r="G123" s="42">
        <v>0.0005967592592592593</v>
      </c>
    </row>
    <row r="124" spans="1:7" ht="15">
      <c r="A124" s="26">
        <v>119</v>
      </c>
      <c r="B124" s="23" t="s">
        <v>22</v>
      </c>
      <c r="C124" s="18" t="s">
        <v>6</v>
      </c>
      <c r="D124" s="18">
        <v>1957</v>
      </c>
      <c r="E124" s="18" t="s">
        <v>18</v>
      </c>
      <c r="F124" s="17" t="s">
        <v>73</v>
      </c>
      <c r="G124" s="42">
        <v>0.0004253472222222223</v>
      </c>
    </row>
    <row r="125" spans="1:7" ht="15">
      <c r="A125" s="26">
        <v>120</v>
      </c>
      <c r="B125" s="22" t="s">
        <v>63</v>
      </c>
      <c r="C125" s="18" t="s">
        <v>6</v>
      </c>
      <c r="D125" s="18">
        <v>1960</v>
      </c>
      <c r="E125" s="18" t="s">
        <v>18</v>
      </c>
      <c r="F125" s="17" t="s">
        <v>73</v>
      </c>
      <c r="G125" s="42">
        <v>0.000487962962962963</v>
      </c>
    </row>
    <row r="126" spans="1:7" ht="15">
      <c r="A126" s="26">
        <v>121</v>
      </c>
      <c r="B126" s="16" t="s">
        <v>474</v>
      </c>
      <c r="C126" s="16" t="s">
        <v>446</v>
      </c>
      <c r="D126" s="16">
        <v>1956</v>
      </c>
      <c r="E126" s="16" t="s">
        <v>18</v>
      </c>
      <c r="F126" s="17" t="s">
        <v>73</v>
      </c>
      <c r="G126" s="42">
        <v>0.0005743055555555556</v>
      </c>
    </row>
    <row r="127" spans="1:7" ht="15">
      <c r="A127" s="26">
        <v>122</v>
      </c>
      <c r="B127" s="20" t="s">
        <v>164</v>
      </c>
      <c r="C127" s="21" t="s">
        <v>172</v>
      </c>
      <c r="D127" s="20">
        <v>1954</v>
      </c>
      <c r="E127" s="20" t="s">
        <v>18</v>
      </c>
      <c r="F127" s="17" t="s">
        <v>73</v>
      </c>
      <c r="G127" s="42">
        <v>0.0006005787037037038</v>
      </c>
    </row>
    <row r="128" spans="1:7" ht="15">
      <c r="A128" s="26">
        <v>123</v>
      </c>
      <c r="B128" s="16" t="s">
        <v>436</v>
      </c>
      <c r="C128" s="16" t="s">
        <v>407</v>
      </c>
      <c r="D128" s="16">
        <v>1958</v>
      </c>
      <c r="E128" s="16" t="s">
        <v>18</v>
      </c>
      <c r="F128" s="17" t="s">
        <v>73</v>
      </c>
      <c r="G128" s="42">
        <v>0.0006398148148148148</v>
      </c>
    </row>
    <row r="129" spans="1:7" ht="15">
      <c r="A129" s="26">
        <v>124</v>
      </c>
      <c r="B129" s="19" t="s">
        <v>299</v>
      </c>
      <c r="C129" s="19" t="s">
        <v>301</v>
      </c>
      <c r="D129" s="19">
        <v>1960</v>
      </c>
      <c r="E129" s="19" t="s">
        <v>18</v>
      </c>
      <c r="F129" s="19" t="s">
        <v>73</v>
      </c>
      <c r="G129" s="42">
        <v>0.0005199074074074074</v>
      </c>
    </row>
    <row r="130" spans="1:7" ht="15">
      <c r="A130" s="26">
        <v>125</v>
      </c>
      <c r="B130" s="16" t="s">
        <v>364</v>
      </c>
      <c r="C130" s="16" t="s">
        <v>308</v>
      </c>
      <c r="D130" s="16">
        <v>1960</v>
      </c>
      <c r="E130" s="16" t="s">
        <v>18</v>
      </c>
      <c r="F130" s="17" t="s">
        <v>73</v>
      </c>
      <c r="G130" s="42">
        <v>0.0005777777777777779</v>
      </c>
    </row>
    <row r="131" spans="1:7" ht="15">
      <c r="A131" s="26">
        <v>126</v>
      </c>
      <c r="B131" s="20" t="s">
        <v>166</v>
      </c>
      <c r="C131" s="21" t="s">
        <v>172</v>
      </c>
      <c r="D131" s="20">
        <v>1955</v>
      </c>
      <c r="E131" s="20" t="s">
        <v>18</v>
      </c>
      <c r="F131" s="17" t="s">
        <v>73</v>
      </c>
      <c r="G131" s="42">
        <v>0.00045115740740740733</v>
      </c>
    </row>
    <row r="132" spans="1:7" ht="15">
      <c r="A132" s="26">
        <v>127</v>
      </c>
      <c r="B132" s="20" t="s">
        <v>163</v>
      </c>
      <c r="C132" s="21" t="s">
        <v>172</v>
      </c>
      <c r="D132" s="20">
        <v>1954</v>
      </c>
      <c r="E132" s="20" t="s">
        <v>18</v>
      </c>
      <c r="F132" s="17" t="s">
        <v>73</v>
      </c>
      <c r="G132" s="42">
        <v>0.0006615740740740741</v>
      </c>
    </row>
    <row r="133" spans="1:7" ht="15">
      <c r="A133" s="26">
        <v>128</v>
      </c>
      <c r="B133" s="16" t="s">
        <v>361</v>
      </c>
      <c r="C133" s="16" t="s">
        <v>308</v>
      </c>
      <c r="D133" s="16">
        <v>1959</v>
      </c>
      <c r="E133" s="16" t="s">
        <v>18</v>
      </c>
      <c r="F133" s="17" t="s">
        <v>73</v>
      </c>
      <c r="G133" s="42">
        <v>0.0006423611111111111</v>
      </c>
    </row>
    <row r="134" spans="1:7" ht="15">
      <c r="A134" s="26">
        <v>129</v>
      </c>
      <c r="B134" s="20" t="s">
        <v>190</v>
      </c>
      <c r="C134" s="20" t="s">
        <v>182</v>
      </c>
      <c r="D134" s="20">
        <v>1957</v>
      </c>
      <c r="E134" s="20" t="s">
        <v>18</v>
      </c>
      <c r="F134" s="20" t="s">
        <v>73</v>
      </c>
      <c r="G134" s="42">
        <v>0.0005853009259259259</v>
      </c>
    </row>
    <row r="135" spans="1:7" ht="15">
      <c r="A135" s="26">
        <v>130</v>
      </c>
      <c r="B135" s="17" t="s">
        <v>83</v>
      </c>
      <c r="C135" s="17" t="s">
        <v>75</v>
      </c>
      <c r="D135" s="17">
        <v>1959</v>
      </c>
      <c r="E135" s="18" t="s">
        <v>18</v>
      </c>
      <c r="F135" s="17" t="s">
        <v>73</v>
      </c>
      <c r="G135" s="42">
        <v>0.0005482638888888888</v>
      </c>
    </row>
    <row r="136" spans="1:7" ht="15">
      <c r="A136" s="26">
        <v>131</v>
      </c>
      <c r="B136" s="20" t="s">
        <v>193</v>
      </c>
      <c r="C136" s="20" t="s">
        <v>182</v>
      </c>
      <c r="D136" s="20">
        <v>1956</v>
      </c>
      <c r="E136" s="20" t="s">
        <v>18</v>
      </c>
      <c r="F136" s="20" t="s">
        <v>73</v>
      </c>
      <c r="G136" s="42">
        <v>0.0005339120370370371</v>
      </c>
    </row>
    <row r="137" spans="1:7" ht="15">
      <c r="A137" s="26">
        <v>132</v>
      </c>
      <c r="B137" s="16" t="s">
        <v>365</v>
      </c>
      <c r="C137" s="16" t="s">
        <v>308</v>
      </c>
      <c r="D137" s="16">
        <v>1959</v>
      </c>
      <c r="E137" s="16" t="s">
        <v>18</v>
      </c>
      <c r="F137" s="17" t="s">
        <v>73</v>
      </c>
      <c r="G137" s="42">
        <v>0.0006179398148148149</v>
      </c>
    </row>
    <row r="138" spans="1:7" ht="15">
      <c r="A138" s="26">
        <v>133</v>
      </c>
      <c r="B138" s="20" t="s">
        <v>189</v>
      </c>
      <c r="C138" s="20" t="s">
        <v>182</v>
      </c>
      <c r="D138" s="20">
        <v>1957</v>
      </c>
      <c r="E138" s="20" t="s">
        <v>18</v>
      </c>
      <c r="F138" s="20" t="s">
        <v>73</v>
      </c>
      <c r="G138" s="42" t="s">
        <v>623</v>
      </c>
    </row>
    <row r="139" spans="1:7" ht="15">
      <c r="A139" s="26">
        <v>134</v>
      </c>
      <c r="B139" s="16" t="s">
        <v>371</v>
      </c>
      <c r="C139" s="16" t="s">
        <v>308</v>
      </c>
      <c r="D139" s="16">
        <v>1957</v>
      </c>
      <c r="E139" s="16" t="s">
        <v>18</v>
      </c>
      <c r="F139" s="17" t="s">
        <v>73</v>
      </c>
      <c r="G139" s="42">
        <v>0.0005778935185185185</v>
      </c>
    </row>
    <row r="140" spans="1:7" ht="15">
      <c r="A140" s="26">
        <v>135</v>
      </c>
      <c r="B140" s="20" t="s">
        <v>168</v>
      </c>
      <c r="C140" s="21" t="s">
        <v>172</v>
      </c>
      <c r="D140" s="20">
        <v>1958</v>
      </c>
      <c r="E140" s="20" t="s">
        <v>18</v>
      </c>
      <c r="F140" s="17" t="s">
        <v>73</v>
      </c>
      <c r="G140" s="42">
        <v>0.000749537037037037</v>
      </c>
    </row>
    <row r="141" spans="1:7" ht="15">
      <c r="A141" s="26">
        <v>136</v>
      </c>
      <c r="B141" s="24" t="s">
        <v>36</v>
      </c>
      <c r="C141" s="18" t="s">
        <v>6</v>
      </c>
      <c r="D141" s="18">
        <v>1953</v>
      </c>
      <c r="E141" s="18" t="s">
        <v>18</v>
      </c>
      <c r="F141" s="17" t="s">
        <v>73</v>
      </c>
      <c r="G141" s="42">
        <v>0.00044641203703703705</v>
      </c>
    </row>
    <row r="142" spans="1:7" ht="15">
      <c r="A142" s="26">
        <v>137</v>
      </c>
      <c r="B142" s="16" t="s">
        <v>67</v>
      </c>
      <c r="C142" s="18" t="s">
        <v>6</v>
      </c>
      <c r="D142" s="18">
        <v>1960</v>
      </c>
      <c r="E142" s="18" t="s">
        <v>18</v>
      </c>
      <c r="F142" s="17" t="s">
        <v>73</v>
      </c>
      <c r="G142" s="42" t="s">
        <v>623</v>
      </c>
    </row>
    <row r="143" spans="1:7" ht="15">
      <c r="A143" s="26">
        <v>138</v>
      </c>
      <c r="B143" s="16" t="s">
        <v>420</v>
      </c>
      <c r="C143" s="16" t="s">
        <v>407</v>
      </c>
      <c r="D143" s="16">
        <v>1965</v>
      </c>
      <c r="E143" s="16" t="s">
        <v>18</v>
      </c>
      <c r="F143" s="17" t="s">
        <v>73</v>
      </c>
      <c r="G143" s="42">
        <v>0.0005947916666666668</v>
      </c>
    </row>
    <row r="144" spans="1:7" ht="15">
      <c r="A144" s="26">
        <v>139</v>
      </c>
      <c r="B144" s="16" t="s">
        <v>378</v>
      </c>
      <c r="C144" s="16" t="s">
        <v>308</v>
      </c>
      <c r="D144" s="16">
        <v>1960</v>
      </c>
      <c r="E144" s="16" t="s">
        <v>18</v>
      </c>
      <c r="F144" s="17" t="s">
        <v>73</v>
      </c>
      <c r="G144" s="42">
        <v>0.0005854166666666667</v>
      </c>
    </row>
    <row r="145" spans="1:7" ht="15">
      <c r="A145" s="26">
        <v>140</v>
      </c>
      <c r="B145" s="16" t="s">
        <v>362</v>
      </c>
      <c r="C145" s="16" t="s">
        <v>308</v>
      </c>
      <c r="D145" s="16">
        <v>1956</v>
      </c>
      <c r="E145" s="16" t="s">
        <v>18</v>
      </c>
      <c r="F145" s="17" t="s">
        <v>73</v>
      </c>
      <c r="G145" s="42" t="s">
        <v>623</v>
      </c>
    </row>
    <row r="146" spans="1:7" ht="15">
      <c r="A146" s="26">
        <v>141</v>
      </c>
      <c r="B146" s="20" t="s">
        <v>165</v>
      </c>
      <c r="C146" s="21" t="s">
        <v>172</v>
      </c>
      <c r="D146" s="20">
        <v>1959</v>
      </c>
      <c r="E146" s="20" t="s">
        <v>18</v>
      </c>
      <c r="F146" s="17" t="s">
        <v>73</v>
      </c>
      <c r="G146" s="42">
        <v>0.0004626157407407407</v>
      </c>
    </row>
    <row r="147" spans="1:7" ht="15">
      <c r="A147" s="26">
        <v>142</v>
      </c>
      <c r="B147" s="16" t="s">
        <v>501</v>
      </c>
      <c r="C147" s="16" t="s">
        <v>484</v>
      </c>
      <c r="D147" s="16">
        <v>1953</v>
      </c>
      <c r="E147" s="16" t="s">
        <v>18</v>
      </c>
      <c r="F147" s="17" t="s">
        <v>73</v>
      </c>
      <c r="G147" s="42">
        <v>0.0007245370370370371</v>
      </c>
    </row>
    <row r="148" spans="1:7" ht="15">
      <c r="A148" s="26">
        <v>143</v>
      </c>
      <c r="B148" s="16" t="s">
        <v>412</v>
      </c>
      <c r="C148" s="16" t="s">
        <v>407</v>
      </c>
      <c r="D148" s="16">
        <v>1958</v>
      </c>
      <c r="E148" s="16" t="s">
        <v>18</v>
      </c>
      <c r="F148" s="17" t="s">
        <v>73</v>
      </c>
      <c r="G148" s="42" t="s">
        <v>623</v>
      </c>
    </row>
    <row r="149" spans="1:7" ht="15">
      <c r="A149" s="26">
        <v>144</v>
      </c>
      <c r="B149" s="20" t="s">
        <v>187</v>
      </c>
      <c r="C149" s="20" t="s">
        <v>182</v>
      </c>
      <c r="D149" s="20">
        <v>1959</v>
      </c>
      <c r="E149" s="20" t="s">
        <v>18</v>
      </c>
      <c r="F149" s="20" t="s">
        <v>73</v>
      </c>
      <c r="G149" s="42" t="s">
        <v>623</v>
      </c>
    </row>
    <row r="150" spans="1:7" ht="15">
      <c r="A150" s="26">
        <v>145</v>
      </c>
      <c r="B150" s="16" t="s">
        <v>500</v>
      </c>
      <c r="C150" s="16" t="s">
        <v>484</v>
      </c>
      <c r="D150" s="16">
        <v>1956</v>
      </c>
      <c r="E150" s="16" t="s">
        <v>18</v>
      </c>
      <c r="F150" s="17" t="s">
        <v>73</v>
      </c>
      <c r="G150" s="42">
        <v>0.0006225694444444444</v>
      </c>
    </row>
    <row r="151" spans="1:7" ht="15">
      <c r="A151" s="26">
        <v>146</v>
      </c>
      <c r="B151" s="20" t="s">
        <v>198</v>
      </c>
      <c r="C151" s="20" t="s">
        <v>182</v>
      </c>
      <c r="D151" s="20">
        <v>1953</v>
      </c>
      <c r="E151" s="20" t="s">
        <v>18</v>
      </c>
      <c r="F151" s="20" t="s">
        <v>73</v>
      </c>
      <c r="G151" s="42">
        <v>0.0005121527777777778</v>
      </c>
    </row>
    <row r="152" spans="1:7" ht="15">
      <c r="A152" s="26">
        <v>147</v>
      </c>
      <c r="B152" s="16" t="s">
        <v>499</v>
      </c>
      <c r="C152" s="16" t="s">
        <v>484</v>
      </c>
      <c r="D152" s="16">
        <v>1958</v>
      </c>
      <c r="E152" s="16" t="s">
        <v>18</v>
      </c>
      <c r="F152" s="17" t="s">
        <v>73</v>
      </c>
      <c r="G152" s="42">
        <v>0.0005783564814814815</v>
      </c>
    </row>
    <row r="153" spans="1:7" ht="15">
      <c r="A153" s="26">
        <v>148</v>
      </c>
      <c r="B153" s="16" t="s">
        <v>377</v>
      </c>
      <c r="C153" s="16" t="s">
        <v>308</v>
      </c>
      <c r="D153" s="16">
        <v>1958</v>
      </c>
      <c r="E153" s="16" t="s">
        <v>18</v>
      </c>
      <c r="F153" s="17" t="s">
        <v>73</v>
      </c>
      <c r="G153" s="42">
        <v>0.00043680555555555557</v>
      </c>
    </row>
    <row r="154" spans="1:7" ht="15">
      <c r="A154" s="26">
        <v>149</v>
      </c>
      <c r="B154" s="16" t="s">
        <v>369</v>
      </c>
      <c r="C154" s="16" t="s">
        <v>308</v>
      </c>
      <c r="D154" s="16">
        <v>1951</v>
      </c>
      <c r="E154" s="16" t="s">
        <v>18</v>
      </c>
      <c r="F154" s="17" t="s">
        <v>73</v>
      </c>
      <c r="G154" s="42">
        <v>0.0005929398148148148</v>
      </c>
    </row>
    <row r="155" spans="1:7" ht="15">
      <c r="A155" s="26">
        <v>150</v>
      </c>
      <c r="B155" s="19" t="s">
        <v>297</v>
      </c>
      <c r="C155" s="19" t="s">
        <v>301</v>
      </c>
      <c r="D155" s="19">
        <v>1957</v>
      </c>
      <c r="E155" s="19" t="s">
        <v>18</v>
      </c>
      <c r="F155" s="19" t="s">
        <v>73</v>
      </c>
      <c r="G155" s="42">
        <v>0.0006333333333333333</v>
      </c>
    </row>
    <row r="156" spans="1:7" ht="15">
      <c r="A156" s="26">
        <v>151</v>
      </c>
      <c r="B156" s="16" t="s">
        <v>367</v>
      </c>
      <c r="C156" s="16" t="s">
        <v>308</v>
      </c>
      <c r="D156" s="16">
        <v>1958</v>
      </c>
      <c r="E156" s="16" t="s">
        <v>18</v>
      </c>
      <c r="F156" s="17" t="s">
        <v>73</v>
      </c>
      <c r="G156" s="42">
        <v>0.0006012731481481482</v>
      </c>
    </row>
    <row r="157" spans="1:7" ht="15">
      <c r="A157" s="26">
        <v>152</v>
      </c>
      <c r="B157" s="19" t="s">
        <v>159</v>
      </c>
      <c r="C157" s="21" t="s">
        <v>172</v>
      </c>
      <c r="D157" s="19">
        <v>1954</v>
      </c>
      <c r="E157" s="19" t="s">
        <v>18</v>
      </c>
      <c r="F157" s="17" t="s">
        <v>73</v>
      </c>
      <c r="G157" s="42" t="s">
        <v>623</v>
      </c>
    </row>
    <row r="158" spans="1:7" ht="15">
      <c r="A158" s="26">
        <v>153</v>
      </c>
      <c r="B158" s="17" t="s">
        <v>404</v>
      </c>
      <c r="C158" s="17" t="s">
        <v>547</v>
      </c>
      <c r="D158" s="17">
        <v>1957</v>
      </c>
      <c r="E158" s="18" t="s">
        <v>18</v>
      </c>
      <c r="F158" s="17" t="s">
        <v>73</v>
      </c>
      <c r="G158" s="42">
        <v>0.0006043981481481481</v>
      </c>
    </row>
    <row r="159" spans="1:7" ht="15">
      <c r="A159" s="26">
        <v>154</v>
      </c>
      <c r="B159" s="16" t="s">
        <v>363</v>
      </c>
      <c r="C159" s="16" t="s">
        <v>308</v>
      </c>
      <c r="D159" s="16">
        <v>1957</v>
      </c>
      <c r="E159" s="16" t="s">
        <v>18</v>
      </c>
      <c r="F159" s="17" t="s">
        <v>73</v>
      </c>
      <c r="G159" s="42">
        <v>0.0005722222222222221</v>
      </c>
    </row>
    <row r="160" spans="1:7" ht="15">
      <c r="A160" s="26">
        <v>155</v>
      </c>
      <c r="B160" s="16" t="s">
        <v>376</v>
      </c>
      <c r="C160" s="16" t="s">
        <v>308</v>
      </c>
      <c r="D160" s="16">
        <v>1950</v>
      </c>
      <c r="E160" s="16" t="s">
        <v>18</v>
      </c>
      <c r="F160" s="17" t="s">
        <v>73</v>
      </c>
      <c r="G160" s="42" t="s">
        <v>623</v>
      </c>
    </row>
    <row r="161" spans="1:7" ht="15">
      <c r="A161" s="26">
        <v>156</v>
      </c>
      <c r="B161" s="16" t="s">
        <v>366</v>
      </c>
      <c r="C161" s="16" t="s">
        <v>308</v>
      </c>
      <c r="D161" s="16">
        <v>1953</v>
      </c>
      <c r="E161" s="16" t="s">
        <v>18</v>
      </c>
      <c r="F161" s="17" t="s">
        <v>73</v>
      </c>
      <c r="G161" s="42">
        <v>0.0005790509259259259</v>
      </c>
    </row>
    <row r="162" spans="1:7" ht="14.25" customHeight="1">
      <c r="A162" s="26">
        <v>157</v>
      </c>
      <c r="B162" s="16" t="s">
        <v>374</v>
      </c>
      <c r="C162" s="16" t="s">
        <v>308</v>
      </c>
      <c r="D162" s="16">
        <v>1956</v>
      </c>
      <c r="E162" s="16" t="s">
        <v>18</v>
      </c>
      <c r="F162" s="17" t="s">
        <v>73</v>
      </c>
      <c r="G162" s="42">
        <v>0.00046909722222222226</v>
      </c>
    </row>
    <row r="163" spans="1:7" ht="15">
      <c r="A163" s="26">
        <v>158</v>
      </c>
      <c r="B163" s="16" t="s">
        <v>373</v>
      </c>
      <c r="C163" s="16" t="s">
        <v>308</v>
      </c>
      <c r="D163" s="16">
        <v>1956</v>
      </c>
      <c r="E163" s="16" t="s">
        <v>18</v>
      </c>
      <c r="F163" s="17" t="s">
        <v>73</v>
      </c>
      <c r="G163" s="42">
        <v>0.0004902777777777777</v>
      </c>
    </row>
    <row r="164" spans="1:7" ht="15">
      <c r="A164" s="26">
        <v>159</v>
      </c>
      <c r="B164" s="16" t="s">
        <v>536</v>
      </c>
      <c r="C164" s="16" t="s">
        <v>537</v>
      </c>
      <c r="D164" s="16">
        <v>1954</v>
      </c>
      <c r="E164" s="16" t="s">
        <v>18</v>
      </c>
      <c r="F164" s="17" t="s">
        <v>73</v>
      </c>
      <c r="G164" s="42">
        <v>0.000583449074074074</v>
      </c>
    </row>
    <row r="165" spans="1:7" ht="15">
      <c r="A165" s="26">
        <v>160</v>
      </c>
      <c r="B165" s="20" t="s">
        <v>188</v>
      </c>
      <c r="C165" s="20" t="s">
        <v>182</v>
      </c>
      <c r="D165" s="20">
        <v>1958</v>
      </c>
      <c r="E165" s="20" t="s">
        <v>18</v>
      </c>
      <c r="F165" s="20" t="s">
        <v>73</v>
      </c>
      <c r="G165" s="42">
        <v>0.0005431712962962963</v>
      </c>
    </row>
    <row r="166" spans="1:7" ht="15">
      <c r="A166" s="26">
        <v>161</v>
      </c>
      <c r="B166" s="16" t="s">
        <v>372</v>
      </c>
      <c r="C166" s="16" t="s">
        <v>308</v>
      </c>
      <c r="D166" s="16">
        <v>1952</v>
      </c>
      <c r="E166" s="16" t="s">
        <v>18</v>
      </c>
      <c r="F166" s="17" t="s">
        <v>73</v>
      </c>
      <c r="G166" s="42" t="s">
        <v>623</v>
      </c>
    </row>
    <row r="167" spans="1:7" ht="15">
      <c r="A167" s="26">
        <v>162</v>
      </c>
      <c r="B167" s="16" t="s">
        <v>498</v>
      </c>
      <c r="C167" s="16" t="s">
        <v>484</v>
      </c>
      <c r="D167" s="16">
        <v>1959</v>
      </c>
      <c r="E167" s="16" t="s">
        <v>18</v>
      </c>
      <c r="F167" s="17" t="s">
        <v>73</v>
      </c>
      <c r="G167" s="42">
        <v>0.00048136574074074076</v>
      </c>
    </row>
    <row r="168" spans="1:7" ht="15">
      <c r="A168" s="26">
        <v>163</v>
      </c>
      <c r="B168" s="16" t="s">
        <v>423</v>
      </c>
      <c r="C168" s="16" t="s">
        <v>407</v>
      </c>
      <c r="D168" s="16">
        <v>1957</v>
      </c>
      <c r="E168" s="16" t="s">
        <v>18</v>
      </c>
      <c r="F168" s="17" t="s">
        <v>73</v>
      </c>
      <c r="G168" s="42">
        <v>0.0006210648148148149</v>
      </c>
    </row>
    <row r="169" spans="1:7" ht="15">
      <c r="A169" s="26">
        <v>164</v>
      </c>
      <c r="B169" s="20" t="s">
        <v>170</v>
      </c>
      <c r="C169" s="21" t="s">
        <v>172</v>
      </c>
      <c r="D169" s="20">
        <v>1958</v>
      </c>
      <c r="E169" s="20" t="s">
        <v>18</v>
      </c>
      <c r="F169" s="17" t="s">
        <v>73</v>
      </c>
      <c r="G169" s="42">
        <v>0.0005287037037037036</v>
      </c>
    </row>
    <row r="170" spans="1:7" ht="15">
      <c r="A170" s="26">
        <v>165</v>
      </c>
      <c r="B170" s="19" t="s">
        <v>160</v>
      </c>
      <c r="C170" s="21" t="s">
        <v>172</v>
      </c>
      <c r="D170" s="19">
        <v>1956</v>
      </c>
      <c r="E170" s="19" t="s">
        <v>18</v>
      </c>
      <c r="F170" s="17" t="s">
        <v>73</v>
      </c>
      <c r="G170" s="42" t="s">
        <v>623</v>
      </c>
    </row>
    <row r="171" spans="1:7" ht="15">
      <c r="A171" s="26">
        <v>166</v>
      </c>
      <c r="B171" s="16" t="s">
        <v>535</v>
      </c>
      <c r="C171" s="16" t="s">
        <v>537</v>
      </c>
      <c r="D171" s="16">
        <v>1959</v>
      </c>
      <c r="E171" s="16" t="s">
        <v>18</v>
      </c>
      <c r="F171" s="17" t="s">
        <v>73</v>
      </c>
      <c r="G171" s="42">
        <v>0.0005878472222222222</v>
      </c>
    </row>
    <row r="172" spans="1:7" ht="15">
      <c r="A172" s="26">
        <v>167</v>
      </c>
      <c r="B172" s="20" t="s">
        <v>167</v>
      </c>
      <c r="C172" s="21" t="s">
        <v>172</v>
      </c>
      <c r="D172" s="20">
        <v>1951</v>
      </c>
      <c r="E172" s="20" t="s">
        <v>18</v>
      </c>
      <c r="F172" s="17" t="s">
        <v>73</v>
      </c>
      <c r="G172" s="42">
        <v>0.0006310185185185185</v>
      </c>
    </row>
    <row r="173" spans="1:7" ht="15">
      <c r="A173" s="26">
        <v>168</v>
      </c>
      <c r="B173" s="20" t="s">
        <v>195</v>
      </c>
      <c r="C173" s="20" t="s">
        <v>182</v>
      </c>
      <c r="D173" s="20">
        <v>1954</v>
      </c>
      <c r="E173" s="20" t="s">
        <v>18</v>
      </c>
      <c r="F173" s="20" t="s">
        <v>73</v>
      </c>
      <c r="G173" s="42">
        <v>0.0004552083333333333</v>
      </c>
    </row>
    <row r="174" spans="1:7" ht="15">
      <c r="A174" s="26">
        <v>169</v>
      </c>
      <c r="B174" s="16" t="s">
        <v>360</v>
      </c>
      <c r="C174" s="16" t="s">
        <v>308</v>
      </c>
      <c r="D174" s="16">
        <v>1960</v>
      </c>
      <c r="E174" s="16" t="s">
        <v>18</v>
      </c>
      <c r="F174" s="17" t="s">
        <v>73</v>
      </c>
      <c r="G174" s="42">
        <v>0.0006087962962962963</v>
      </c>
    </row>
    <row r="175" spans="1:7" ht="15">
      <c r="A175" s="26">
        <v>170</v>
      </c>
      <c r="B175" s="16" t="s">
        <v>380</v>
      </c>
      <c r="C175" s="16" t="s">
        <v>308</v>
      </c>
      <c r="D175" s="16">
        <v>1956</v>
      </c>
      <c r="E175" s="16" t="s">
        <v>18</v>
      </c>
      <c r="F175" s="17" t="s">
        <v>73</v>
      </c>
      <c r="G175" s="42">
        <v>0.0006273148148148148</v>
      </c>
    </row>
    <row r="176" spans="1:7" ht="15">
      <c r="A176" s="26">
        <v>171</v>
      </c>
      <c r="B176" s="20" t="s">
        <v>200</v>
      </c>
      <c r="C176" s="20" t="s">
        <v>182</v>
      </c>
      <c r="D176" s="20">
        <v>1952</v>
      </c>
      <c r="E176" s="20" t="s">
        <v>18</v>
      </c>
      <c r="F176" s="20" t="s">
        <v>73</v>
      </c>
      <c r="G176" s="42">
        <v>0.0005893518518518519</v>
      </c>
    </row>
    <row r="177" spans="1:7" ht="15">
      <c r="A177" s="26">
        <v>172</v>
      </c>
      <c r="B177" s="16" t="s">
        <v>379</v>
      </c>
      <c r="C177" s="16" t="s">
        <v>308</v>
      </c>
      <c r="D177" s="16">
        <v>1959</v>
      </c>
      <c r="E177" s="16" t="s">
        <v>18</v>
      </c>
      <c r="F177" s="17" t="s">
        <v>73</v>
      </c>
      <c r="G177" s="42">
        <v>0.0005224537037037037</v>
      </c>
    </row>
    <row r="178" spans="1:7" ht="15">
      <c r="A178" s="26">
        <v>173</v>
      </c>
      <c r="B178" s="16" t="s">
        <v>368</v>
      </c>
      <c r="C178" s="16" t="s">
        <v>308</v>
      </c>
      <c r="D178" s="16">
        <v>1958</v>
      </c>
      <c r="E178" s="16" t="s">
        <v>18</v>
      </c>
      <c r="F178" s="17" t="s">
        <v>73</v>
      </c>
      <c r="G178" s="42">
        <v>0.0004984953703703704</v>
      </c>
    </row>
    <row r="179" spans="1:7" ht="15">
      <c r="A179" s="26">
        <v>174</v>
      </c>
      <c r="B179" s="16" t="s">
        <v>554</v>
      </c>
      <c r="C179" s="16" t="s">
        <v>560</v>
      </c>
      <c r="D179" s="18"/>
      <c r="E179" s="16" t="s">
        <v>18</v>
      </c>
      <c r="F179" s="17" t="s">
        <v>73</v>
      </c>
      <c r="G179" s="42" t="s">
        <v>623</v>
      </c>
    </row>
    <row r="180" spans="1:7" ht="15">
      <c r="A180" s="26">
        <v>175</v>
      </c>
      <c r="B180" s="16" t="s">
        <v>459</v>
      </c>
      <c r="C180" s="16" t="s">
        <v>446</v>
      </c>
      <c r="D180" s="16">
        <v>1957</v>
      </c>
      <c r="E180" s="16" t="s">
        <v>18</v>
      </c>
      <c r="F180" s="17" t="s">
        <v>73</v>
      </c>
      <c r="G180" s="42" t="s">
        <v>623</v>
      </c>
    </row>
    <row r="181" spans="1:7" ht="15">
      <c r="A181" s="26">
        <v>176</v>
      </c>
      <c r="B181" s="16" t="s">
        <v>502</v>
      </c>
      <c r="C181" s="16" t="s">
        <v>484</v>
      </c>
      <c r="D181" s="16">
        <v>1953</v>
      </c>
      <c r="E181" s="16" t="s">
        <v>18</v>
      </c>
      <c r="F181" s="17" t="s">
        <v>73</v>
      </c>
      <c r="G181" s="42">
        <v>0.0006145833333333334</v>
      </c>
    </row>
    <row r="182" spans="1:7" ht="15">
      <c r="A182" s="26">
        <v>177</v>
      </c>
      <c r="B182" s="20" t="s">
        <v>162</v>
      </c>
      <c r="C182" s="21" t="s">
        <v>172</v>
      </c>
      <c r="D182" s="19">
        <v>1956</v>
      </c>
      <c r="E182" s="20" t="s">
        <v>18</v>
      </c>
      <c r="F182" s="17" t="s">
        <v>73</v>
      </c>
      <c r="G182" s="42">
        <v>0.000617013888888889</v>
      </c>
    </row>
    <row r="183" spans="1:7" ht="15">
      <c r="A183" s="26">
        <v>178</v>
      </c>
      <c r="B183" s="20" t="s">
        <v>202</v>
      </c>
      <c r="C183" s="20" t="s">
        <v>182</v>
      </c>
      <c r="D183" s="20">
        <v>1942</v>
      </c>
      <c r="E183" s="20" t="s">
        <v>18</v>
      </c>
      <c r="F183" s="20" t="s">
        <v>73</v>
      </c>
      <c r="G183" s="42">
        <v>0.0005293981481481482</v>
      </c>
    </row>
    <row r="184" spans="1:7" ht="15">
      <c r="A184" s="26">
        <v>179</v>
      </c>
      <c r="B184" s="16" t="s">
        <v>357</v>
      </c>
      <c r="C184" s="16" t="s">
        <v>308</v>
      </c>
      <c r="D184" s="16">
        <v>1959</v>
      </c>
      <c r="E184" s="16" t="s">
        <v>18</v>
      </c>
      <c r="F184" s="17" t="s">
        <v>73</v>
      </c>
      <c r="G184" s="42">
        <v>0.0007158564814814814</v>
      </c>
    </row>
    <row r="185" spans="1:7" ht="15">
      <c r="A185" s="26">
        <v>180</v>
      </c>
      <c r="B185" s="16" t="s">
        <v>359</v>
      </c>
      <c r="C185" s="16" t="s">
        <v>308</v>
      </c>
      <c r="D185" s="16">
        <v>1952</v>
      </c>
      <c r="E185" s="16" t="s">
        <v>18</v>
      </c>
      <c r="F185" s="17" t="s">
        <v>73</v>
      </c>
      <c r="G185" s="42">
        <v>0.0007359953703703704</v>
      </c>
    </row>
    <row r="186" spans="1:7" ht="15">
      <c r="A186" s="26">
        <v>181</v>
      </c>
      <c r="B186" s="16" t="s">
        <v>495</v>
      </c>
      <c r="C186" s="16" t="s">
        <v>484</v>
      </c>
      <c r="D186" s="16">
        <v>1962</v>
      </c>
      <c r="E186" s="16" t="s">
        <v>19</v>
      </c>
      <c r="F186" s="17" t="s">
        <v>73</v>
      </c>
      <c r="G186" s="42">
        <v>0.000484837962962963</v>
      </c>
    </row>
    <row r="187" spans="1:7" ht="15">
      <c r="A187" s="26">
        <v>182</v>
      </c>
      <c r="B187" s="20" t="s">
        <v>155</v>
      </c>
      <c r="C187" s="21" t="s">
        <v>172</v>
      </c>
      <c r="D187" s="20">
        <v>1965</v>
      </c>
      <c r="E187" s="20" t="s">
        <v>19</v>
      </c>
      <c r="F187" s="17" t="s">
        <v>73</v>
      </c>
      <c r="G187" s="42">
        <v>0.0004853009259259259</v>
      </c>
    </row>
    <row r="188" spans="1:7" ht="15">
      <c r="A188" s="26">
        <v>183</v>
      </c>
      <c r="B188" s="23" t="s">
        <v>28</v>
      </c>
      <c r="C188" s="18" t="s">
        <v>6</v>
      </c>
      <c r="D188" s="18">
        <v>1965</v>
      </c>
      <c r="E188" s="18" t="s">
        <v>19</v>
      </c>
      <c r="F188" s="17" t="s">
        <v>73</v>
      </c>
      <c r="G188" s="42">
        <v>0.0004717592592592593</v>
      </c>
    </row>
    <row r="189" spans="1:7" ht="15">
      <c r="A189" s="26">
        <v>184</v>
      </c>
      <c r="B189" s="22" t="s">
        <v>41</v>
      </c>
      <c r="C189" s="18" t="s">
        <v>6</v>
      </c>
      <c r="D189" s="18">
        <v>1962</v>
      </c>
      <c r="E189" s="18" t="s">
        <v>19</v>
      </c>
      <c r="F189" s="17" t="s">
        <v>73</v>
      </c>
      <c r="G189" s="42">
        <v>0.0004605324074074074</v>
      </c>
    </row>
    <row r="190" spans="1:7" ht="15">
      <c r="A190" s="26">
        <v>185</v>
      </c>
      <c r="B190" s="20" t="s">
        <v>206</v>
      </c>
      <c r="C190" s="20" t="s">
        <v>182</v>
      </c>
      <c r="D190" s="20">
        <v>1964</v>
      </c>
      <c r="E190" s="20" t="s">
        <v>19</v>
      </c>
      <c r="F190" s="20" t="s">
        <v>73</v>
      </c>
      <c r="G190" s="42">
        <v>0.0005833333333333334</v>
      </c>
    </row>
    <row r="191" spans="1:7" ht="15">
      <c r="A191" s="26">
        <v>186</v>
      </c>
      <c r="B191" s="16" t="s">
        <v>496</v>
      </c>
      <c r="C191" s="16" t="s">
        <v>484</v>
      </c>
      <c r="D191" s="16">
        <v>1962</v>
      </c>
      <c r="E191" s="16" t="s">
        <v>19</v>
      </c>
      <c r="F191" s="17" t="s">
        <v>73</v>
      </c>
      <c r="G191" s="42">
        <v>0.0006667824074074073</v>
      </c>
    </row>
    <row r="192" spans="1:7" ht="15">
      <c r="A192" s="26">
        <v>187</v>
      </c>
      <c r="B192" s="16" t="s">
        <v>462</v>
      </c>
      <c r="C192" s="16" t="s">
        <v>446</v>
      </c>
      <c r="D192" s="16">
        <v>1964</v>
      </c>
      <c r="E192" s="16" t="s">
        <v>19</v>
      </c>
      <c r="F192" s="17" t="s">
        <v>73</v>
      </c>
      <c r="G192" s="42">
        <v>0.00044363425925925923</v>
      </c>
    </row>
    <row r="193" spans="1:7" ht="15">
      <c r="A193" s="26">
        <v>188</v>
      </c>
      <c r="B193" s="16" t="s">
        <v>433</v>
      </c>
      <c r="C193" s="16" t="s">
        <v>407</v>
      </c>
      <c r="D193" s="16">
        <v>1962</v>
      </c>
      <c r="E193" s="16" t="s">
        <v>19</v>
      </c>
      <c r="F193" s="17" t="s">
        <v>73</v>
      </c>
      <c r="G193" s="42">
        <v>0.0004972222222222221</v>
      </c>
    </row>
    <row r="194" spans="1:7" ht="15">
      <c r="A194" s="26">
        <v>189</v>
      </c>
      <c r="B194" s="20" t="s">
        <v>220</v>
      </c>
      <c r="C194" s="20" t="s">
        <v>182</v>
      </c>
      <c r="D194" s="20">
        <v>1961</v>
      </c>
      <c r="E194" s="20" t="s">
        <v>19</v>
      </c>
      <c r="F194" s="20" t="s">
        <v>73</v>
      </c>
      <c r="G194" s="42">
        <v>0.0005825231481481481</v>
      </c>
    </row>
    <row r="195" spans="1:7" ht="15">
      <c r="A195" s="26">
        <v>190</v>
      </c>
      <c r="B195" s="17" t="s">
        <v>82</v>
      </c>
      <c r="C195" s="17" t="s">
        <v>75</v>
      </c>
      <c r="D195" s="17">
        <v>1963</v>
      </c>
      <c r="E195" s="18" t="s">
        <v>19</v>
      </c>
      <c r="F195" s="17" t="s">
        <v>73</v>
      </c>
      <c r="G195" s="42">
        <v>0.0006109953703703704</v>
      </c>
    </row>
    <row r="196" spans="1:7" ht="15">
      <c r="A196" s="26">
        <v>191</v>
      </c>
      <c r="B196" s="20" t="s">
        <v>205</v>
      </c>
      <c r="C196" s="20" t="s">
        <v>182</v>
      </c>
      <c r="D196" s="20">
        <v>1964</v>
      </c>
      <c r="E196" s="20" t="s">
        <v>19</v>
      </c>
      <c r="F196" s="20" t="s">
        <v>73</v>
      </c>
      <c r="G196" s="42">
        <v>0.0005618055555555555</v>
      </c>
    </row>
    <row r="197" spans="1:7" ht="15">
      <c r="A197" s="26">
        <v>192</v>
      </c>
      <c r="B197" s="16" t="s">
        <v>418</v>
      </c>
      <c r="C197" s="16" t="s">
        <v>407</v>
      </c>
      <c r="D197" s="16">
        <v>1965</v>
      </c>
      <c r="E197" s="16" t="s">
        <v>19</v>
      </c>
      <c r="F197" s="17" t="s">
        <v>73</v>
      </c>
      <c r="G197" s="42">
        <v>0.0004715277777777778</v>
      </c>
    </row>
    <row r="198" spans="1:7" ht="15">
      <c r="A198" s="26">
        <v>193</v>
      </c>
      <c r="B198" s="20" t="s">
        <v>154</v>
      </c>
      <c r="C198" s="21" t="s">
        <v>172</v>
      </c>
      <c r="D198" s="19">
        <v>1965</v>
      </c>
      <c r="E198" s="20" t="s">
        <v>19</v>
      </c>
      <c r="F198" s="17" t="s">
        <v>73</v>
      </c>
      <c r="G198" s="42">
        <v>0.00044293981481481485</v>
      </c>
    </row>
    <row r="199" spans="1:7" ht="15">
      <c r="A199" s="26">
        <v>194</v>
      </c>
      <c r="B199" s="16" t="s">
        <v>431</v>
      </c>
      <c r="C199" s="16" t="s">
        <v>407</v>
      </c>
      <c r="D199" s="16">
        <v>1961</v>
      </c>
      <c r="E199" s="16" t="s">
        <v>19</v>
      </c>
      <c r="F199" s="17" t="s">
        <v>73</v>
      </c>
      <c r="G199" s="42" t="s">
        <v>623</v>
      </c>
    </row>
    <row r="200" spans="1:7" ht="15">
      <c r="A200" s="26">
        <v>195</v>
      </c>
      <c r="B200" s="20" t="s">
        <v>219</v>
      </c>
      <c r="C200" s="20" t="s">
        <v>182</v>
      </c>
      <c r="D200" s="20">
        <v>1961</v>
      </c>
      <c r="E200" s="20" t="s">
        <v>19</v>
      </c>
      <c r="F200" s="20" t="s">
        <v>73</v>
      </c>
      <c r="G200" s="42">
        <v>0.0005255787037037037</v>
      </c>
    </row>
    <row r="201" spans="1:7" ht="15">
      <c r="A201" s="26">
        <v>196</v>
      </c>
      <c r="B201" s="19" t="s">
        <v>152</v>
      </c>
      <c r="C201" s="21" t="s">
        <v>172</v>
      </c>
      <c r="D201" s="19">
        <v>1963</v>
      </c>
      <c r="E201" s="19" t="s">
        <v>19</v>
      </c>
      <c r="F201" s="17" t="s">
        <v>73</v>
      </c>
      <c r="G201" s="42" t="s">
        <v>623</v>
      </c>
    </row>
    <row r="202" spans="1:7" ht="15">
      <c r="A202" s="26">
        <v>197</v>
      </c>
      <c r="B202" s="20" t="s">
        <v>156</v>
      </c>
      <c r="C202" s="21" t="s">
        <v>172</v>
      </c>
      <c r="D202" s="20">
        <v>1961</v>
      </c>
      <c r="E202" s="20" t="s">
        <v>19</v>
      </c>
      <c r="F202" s="17" t="s">
        <v>73</v>
      </c>
      <c r="G202" s="42">
        <v>0.00044537037037037033</v>
      </c>
    </row>
    <row r="203" spans="1:7" ht="15">
      <c r="A203" s="26">
        <v>198</v>
      </c>
      <c r="B203" s="20" t="s">
        <v>212</v>
      </c>
      <c r="C203" s="20" t="s">
        <v>182</v>
      </c>
      <c r="D203" s="20">
        <v>1963</v>
      </c>
      <c r="E203" s="20" t="s">
        <v>19</v>
      </c>
      <c r="F203" s="20" t="s">
        <v>73</v>
      </c>
      <c r="G203" s="42" t="s">
        <v>623</v>
      </c>
    </row>
    <row r="204" spans="1:7" ht="15">
      <c r="A204" s="26">
        <v>199</v>
      </c>
      <c r="B204" s="16" t="s">
        <v>557</v>
      </c>
      <c r="C204" s="16" t="s">
        <v>560</v>
      </c>
      <c r="D204" s="18"/>
      <c r="E204" s="16" t="s">
        <v>19</v>
      </c>
      <c r="F204" s="17" t="s">
        <v>73</v>
      </c>
      <c r="G204" s="42">
        <v>0.00041481481481481485</v>
      </c>
    </row>
    <row r="205" spans="1:7" ht="15">
      <c r="A205" s="26">
        <v>200</v>
      </c>
      <c r="B205" s="16" t="s">
        <v>452</v>
      </c>
      <c r="C205" s="16" t="s">
        <v>446</v>
      </c>
      <c r="D205" s="16">
        <v>1964</v>
      </c>
      <c r="E205" s="16" t="s">
        <v>19</v>
      </c>
      <c r="F205" s="17" t="s">
        <v>73</v>
      </c>
      <c r="G205" s="42">
        <v>0.0005262731481481482</v>
      </c>
    </row>
    <row r="206" spans="1:7" ht="15">
      <c r="A206" s="26">
        <v>201</v>
      </c>
      <c r="B206" s="22" t="s">
        <v>38</v>
      </c>
      <c r="C206" s="18" t="s">
        <v>6</v>
      </c>
      <c r="D206" s="18">
        <v>1963</v>
      </c>
      <c r="E206" s="18" t="s">
        <v>19</v>
      </c>
      <c r="F206" s="17" t="s">
        <v>73</v>
      </c>
      <c r="G206" s="42">
        <v>0.0004251157407407407</v>
      </c>
    </row>
    <row r="207" spans="1:7" ht="15">
      <c r="A207" s="26">
        <v>202</v>
      </c>
      <c r="B207" s="23" t="s">
        <v>42</v>
      </c>
      <c r="C207" s="18" t="s">
        <v>6</v>
      </c>
      <c r="D207" s="18">
        <v>1964</v>
      </c>
      <c r="E207" s="18" t="s">
        <v>19</v>
      </c>
      <c r="F207" s="17" t="s">
        <v>73</v>
      </c>
      <c r="G207" s="42">
        <v>0.00043391203703703707</v>
      </c>
    </row>
    <row r="208" spans="1:7" ht="15">
      <c r="A208" s="26">
        <v>203</v>
      </c>
      <c r="B208" s="22" t="s">
        <v>37</v>
      </c>
      <c r="C208" s="18" t="s">
        <v>6</v>
      </c>
      <c r="D208" s="18">
        <v>1964</v>
      </c>
      <c r="E208" s="18" t="s">
        <v>19</v>
      </c>
      <c r="F208" s="17" t="s">
        <v>73</v>
      </c>
      <c r="G208" s="42">
        <v>0.0004976851851851852</v>
      </c>
    </row>
    <row r="209" spans="1:7" ht="15">
      <c r="A209" s="26">
        <v>204</v>
      </c>
      <c r="B209" s="16" t="s">
        <v>345</v>
      </c>
      <c r="C209" s="16" t="s">
        <v>308</v>
      </c>
      <c r="D209" s="16">
        <v>1964</v>
      </c>
      <c r="E209" s="16" t="s">
        <v>19</v>
      </c>
      <c r="F209" s="17" t="s">
        <v>73</v>
      </c>
      <c r="G209" s="42">
        <v>0.0004853009259259259</v>
      </c>
    </row>
    <row r="210" spans="1:7" ht="15">
      <c r="A210" s="26">
        <v>205</v>
      </c>
      <c r="B210" s="20" t="s">
        <v>211</v>
      </c>
      <c r="C210" s="20" t="s">
        <v>182</v>
      </c>
      <c r="D210" s="20">
        <v>1963</v>
      </c>
      <c r="E210" s="20" t="s">
        <v>19</v>
      </c>
      <c r="F210" s="20" t="s">
        <v>73</v>
      </c>
      <c r="G210" s="42">
        <v>0.000596412037037037</v>
      </c>
    </row>
    <row r="211" spans="1:7" ht="15">
      <c r="A211" s="26">
        <v>206</v>
      </c>
      <c r="B211" s="19" t="s">
        <v>298</v>
      </c>
      <c r="C211" s="19" t="s">
        <v>301</v>
      </c>
      <c r="D211" s="19">
        <v>1965</v>
      </c>
      <c r="E211" s="19" t="s">
        <v>19</v>
      </c>
      <c r="F211" s="19" t="s">
        <v>73</v>
      </c>
      <c r="G211" s="42">
        <v>0.00048379629629629624</v>
      </c>
    </row>
    <row r="212" spans="1:7" ht="15">
      <c r="A212" s="26">
        <v>207</v>
      </c>
      <c r="B212" s="16" t="s">
        <v>528</v>
      </c>
      <c r="C212" s="18" t="s">
        <v>513</v>
      </c>
      <c r="D212" s="16">
        <v>1962</v>
      </c>
      <c r="E212" s="16" t="s">
        <v>19</v>
      </c>
      <c r="F212" s="17" t="s">
        <v>73</v>
      </c>
      <c r="G212" s="42">
        <v>0.0004594907407407408</v>
      </c>
    </row>
    <row r="213" spans="1:7" ht="15">
      <c r="A213" s="26">
        <v>208</v>
      </c>
      <c r="B213" s="20" t="s">
        <v>224</v>
      </c>
      <c r="C213" s="20" t="s">
        <v>182</v>
      </c>
      <c r="D213" s="20">
        <v>1960</v>
      </c>
      <c r="E213" s="20" t="s">
        <v>19</v>
      </c>
      <c r="F213" s="20" t="s">
        <v>73</v>
      </c>
      <c r="G213" s="42">
        <v>0.0005489583333333333</v>
      </c>
    </row>
    <row r="214" spans="1:7" ht="15">
      <c r="A214" s="26">
        <v>209</v>
      </c>
      <c r="B214" s="20" t="s">
        <v>223</v>
      </c>
      <c r="C214" s="20" t="s">
        <v>182</v>
      </c>
      <c r="D214" s="20">
        <v>1960</v>
      </c>
      <c r="E214" s="20" t="s">
        <v>19</v>
      </c>
      <c r="F214" s="20" t="s">
        <v>73</v>
      </c>
      <c r="G214" s="42">
        <v>0.000784837962962963</v>
      </c>
    </row>
    <row r="215" spans="1:7" ht="15">
      <c r="A215" s="26">
        <v>210</v>
      </c>
      <c r="B215" s="20" t="s">
        <v>153</v>
      </c>
      <c r="C215" s="21" t="s">
        <v>172</v>
      </c>
      <c r="D215" s="19">
        <v>1964</v>
      </c>
      <c r="E215" s="20" t="s">
        <v>19</v>
      </c>
      <c r="F215" s="17" t="s">
        <v>73</v>
      </c>
      <c r="G215" s="42">
        <v>0.0005122685185185185</v>
      </c>
    </row>
    <row r="216" spans="1:7" ht="15">
      <c r="A216" s="26">
        <v>211</v>
      </c>
      <c r="B216" s="17" t="s">
        <v>401</v>
      </c>
      <c r="C216" s="17" t="s">
        <v>547</v>
      </c>
      <c r="D216" s="17">
        <v>1963</v>
      </c>
      <c r="E216" s="18" t="s">
        <v>19</v>
      </c>
      <c r="F216" s="17" t="s">
        <v>73</v>
      </c>
      <c r="G216" s="42">
        <v>0.0005894675925925926</v>
      </c>
    </row>
    <row r="217" spans="1:7" ht="15">
      <c r="A217" s="26">
        <v>212</v>
      </c>
      <c r="B217" s="20" t="s">
        <v>210</v>
      </c>
      <c r="C217" s="20" t="s">
        <v>182</v>
      </c>
      <c r="D217" s="20">
        <v>1963</v>
      </c>
      <c r="E217" s="20" t="s">
        <v>19</v>
      </c>
      <c r="F217" s="20" t="s">
        <v>73</v>
      </c>
      <c r="G217" s="42">
        <v>0.00047442129629629635</v>
      </c>
    </row>
    <row r="218" spans="1:7" ht="15">
      <c r="A218" s="26">
        <v>213</v>
      </c>
      <c r="B218" s="16" t="s">
        <v>352</v>
      </c>
      <c r="C218" s="16" t="s">
        <v>308</v>
      </c>
      <c r="D218" s="16">
        <v>1965</v>
      </c>
      <c r="E218" s="16" t="s">
        <v>19</v>
      </c>
      <c r="F218" s="17" t="s">
        <v>73</v>
      </c>
      <c r="G218" s="42">
        <v>0.0004530092592592593</v>
      </c>
    </row>
    <row r="219" spans="1:7" ht="15">
      <c r="A219" s="26">
        <v>214</v>
      </c>
      <c r="B219" s="16" t="s">
        <v>429</v>
      </c>
      <c r="C219" s="16" t="s">
        <v>407</v>
      </c>
      <c r="D219" s="16">
        <v>1964</v>
      </c>
      <c r="E219" s="16" t="s">
        <v>19</v>
      </c>
      <c r="F219" s="17" t="s">
        <v>73</v>
      </c>
      <c r="G219" s="42" t="s">
        <v>623</v>
      </c>
    </row>
    <row r="220" spans="1:7" ht="15">
      <c r="A220" s="26">
        <v>215</v>
      </c>
      <c r="B220" s="20" t="s">
        <v>215</v>
      </c>
      <c r="C220" s="20" t="s">
        <v>182</v>
      </c>
      <c r="D220" s="20">
        <v>1962</v>
      </c>
      <c r="E220" s="20" t="s">
        <v>19</v>
      </c>
      <c r="F220" s="20" t="s">
        <v>73</v>
      </c>
      <c r="G220" s="42" t="s">
        <v>623</v>
      </c>
    </row>
    <row r="221" spans="1:7" ht="15">
      <c r="A221" s="26">
        <v>216</v>
      </c>
      <c r="B221" s="16" t="s">
        <v>457</v>
      </c>
      <c r="C221" s="16" t="s">
        <v>446</v>
      </c>
      <c r="D221" s="16">
        <v>1963</v>
      </c>
      <c r="E221" s="16" t="s">
        <v>19</v>
      </c>
      <c r="F221" s="17" t="s">
        <v>73</v>
      </c>
      <c r="G221" s="42" t="s">
        <v>623</v>
      </c>
    </row>
    <row r="222" spans="1:7" ht="15">
      <c r="A222" s="26">
        <v>217</v>
      </c>
      <c r="B222" s="17" t="s">
        <v>86</v>
      </c>
      <c r="C222" s="17" t="s">
        <v>75</v>
      </c>
      <c r="D222" s="17">
        <v>1964</v>
      </c>
      <c r="E222" s="18" t="s">
        <v>19</v>
      </c>
      <c r="F222" s="17" t="s">
        <v>73</v>
      </c>
      <c r="G222" s="42">
        <v>0.0006864583333333333</v>
      </c>
    </row>
    <row r="223" spans="1:7" ht="15">
      <c r="A223" s="26">
        <v>218</v>
      </c>
      <c r="B223" s="20" t="s">
        <v>204</v>
      </c>
      <c r="C223" s="20" t="s">
        <v>182</v>
      </c>
      <c r="D223" s="20">
        <v>1964</v>
      </c>
      <c r="E223" s="20" t="s">
        <v>19</v>
      </c>
      <c r="F223" s="20" t="s">
        <v>73</v>
      </c>
      <c r="G223" s="42">
        <v>0.00047048611111111114</v>
      </c>
    </row>
    <row r="224" spans="1:7" ht="15">
      <c r="A224" s="26">
        <v>219</v>
      </c>
      <c r="B224" s="20" t="s">
        <v>203</v>
      </c>
      <c r="C224" s="20" t="s">
        <v>182</v>
      </c>
      <c r="D224" s="20">
        <v>1965</v>
      </c>
      <c r="E224" s="20" t="s">
        <v>19</v>
      </c>
      <c r="F224" s="20" t="s">
        <v>73</v>
      </c>
      <c r="G224" s="42">
        <v>0.00048379629629629624</v>
      </c>
    </row>
    <row r="225" spans="1:7" ht="15">
      <c r="A225" s="26">
        <v>220</v>
      </c>
      <c r="B225" s="16" t="s">
        <v>521</v>
      </c>
      <c r="C225" s="18" t="s">
        <v>513</v>
      </c>
      <c r="D225" s="16">
        <v>1963</v>
      </c>
      <c r="E225" s="16" t="s">
        <v>19</v>
      </c>
      <c r="F225" s="17" t="s">
        <v>73</v>
      </c>
      <c r="G225" s="42">
        <v>0.0005281250000000001</v>
      </c>
    </row>
    <row r="226" spans="1:7" ht="15">
      <c r="A226" s="26">
        <v>221</v>
      </c>
      <c r="B226" s="16" t="s">
        <v>497</v>
      </c>
      <c r="C226" s="16" t="s">
        <v>484</v>
      </c>
      <c r="D226" s="16">
        <v>1961</v>
      </c>
      <c r="E226" s="16" t="s">
        <v>19</v>
      </c>
      <c r="F226" s="17" t="s">
        <v>73</v>
      </c>
      <c r="G226" s="42">
        <v>0.000708912037037037</v>
      </c>
    </row>
    <row r="227" spans="1:7" ht="15">
      <c r="A227" s="26">
        <v>222</v>
      </c>
      <c r="B227" s="16" t="s">
        <v>494</v>
      </c>
      <c r="C227" s="16" t="s">
        <v>484</v>
      </c>
      <c r="D227" s="16">
        <v>1965</v>
      </c>
      <c r="E227" s="16" t="s">
        <v>19</v>
      </c>
      <c r="F227" s="17" t="s">
        <v>73</v>
      </c>
      <c r="G227" s="42">
        <v>0.0005319444444444445</v>
      </c>
    </row>
    <row r="228" spans="1:7" ht="15">
      <c r="A228" s="26">
        <v>223</v>
      </c>
      <c r="B228" s="17" t="s">
        <v>549</v>
      </c>
      <c r="C228" s="17" t="s">
        <v>547</v>
      </c>
      <c r="D228" s="17">
        <v>1959</v>
      </c>
      <c r="E228" s="18" t="s">
        <v>19</v>
      </c>
      <c r="F228" s="17" t="s">
        <v>73</v>
      </c>
      <c r="G228" s="42">
        <v>0.0005979166666666666</v>
      </c>
    </row>
    <row r="229" spans="1:7" ht="15">
      <c r="A229" s="26">
        <v>224</v>
      </c>
      <c r="B229" s="16" t="s">
        <v>450</v>
      </c>
      <c r="C229" s="16" t="s">
        <v>446</v>
      </c>
      <c r="D229" s="16">
        <v>1964</v>
      </c>
      <c r="E229" s="16" t="s">
        <v>19</v>
      </c>
      <c r="F229" s="17" t="s">
        <v>73</v>
      </c>
      <c r="G229" s="42">
        <v>0.0004388888888888889</v>
      </c>
    </row>
    <row r="230" spans="1:7" ht="15">
      <c r="A230" s="26">
        <v>225</v>
      </c>
      <c r="B230" s="16" t="s">
        <v>468</v>
      </c>
      <c r="C230" s="16" t="s">
        <v>446</v>
      </c>
      <c r="D230" s="16">
        <v>1962</v>
      </c>
      <c r="E230" s="16" t="s">
        <v>19</v>
      </c>
      <c r="F230" s="17" t="s">
        <v>73</v>
      </c>
      <c r="G230" s="42">
        <v>0.0005012731481481482</v>
      </c>
    </row>
    <row r="231" spans="1:7" ht="15">
      <c r="A231" s="26">
        <v>226</v>
      </c>
      <c r="B231" s="16" t="s">
        <v>531</v>
      </c>
      <c r="C231" s="18" t="s">
        <v>513</v>
      </c>
      <c r="D231" s="16">
        <v>1961</v>
      </c>
      <c r="E231" s="16" t="s">
        <v>19</v>
      </c>
      <c r="F231" s="17" t="s">
        <v>73</v>
      </c>
      <c r="G231" s="42">
        <v>0.0005350694444444445</v>
      </c>
    </row>
    <row r="232" spans="1:7" ht="15">
      <c r="A232" s="26">
        <v>227</v>
      </c>
      <c r="B232" s="16" t="s">
        <v>473</v>
      </c>
      <c r="C232" s="16" t="s">
        <v>446</v>
      </c>
      <c r="D232" s="16">
        <v>1962</v>
      </c>
      <c r="E232" s="16" t="s">
        <v>19</v>
      </c>
      <c r="F232" s="17" t="s">
        <v>73</v>
      </c>
      <c r="G232" s="42">
        <v>0.0005271990740740741</v>
      </c>
    </row>
    <row r="233" spans="1:7" ht="15">
      <c r="A233" s="26">
        <v>228</v>
      </c>
      <c r="B233" s="16" t="s">
        <v>432</v>
      </c>
      <c r="C233" s="16" t="s">
        <v>407</v>
      </c>
      <c r="D233" s="16">
        <v>1964</v>
      </c>
      <c r="E233" s="16" t="s">
        <v>19</v>
      </c>
      <c r="F233" s="17" t="s">
        <v>73</v>
      </c>
      <c r="G233" s="42">
        <v>0.0005828703703703704</v>
      </c>
    </row>
    <row r="234" spans="1:7" ht="15">
      <c r="A234" s="26">
        <v>229</v>
      </c>
      <c r="B234" s="20" t="s">
        <v>209</v>
      </c>
      <c r="C234" s="20" t="s">
        <v>182</v>
      </c>
      <c r="D234" s="20">
        <v>1963</v>
      </c>
      <c r="E234" s="20" t="s">
        <v>19</v>
      </c>
      <c r="F234" s="20" t="s">
        <v>73</v>
      </c>
      <c r="G234" s="42">
        <v>0.0005180555555555556</v>
      </c>
    </row>
    <row r="235" spans="1:7" ht="15">
      <c r="A235" s="26">
        <v>230</v>
      </c>
      <c r="B235" s="16" t="s">
        <v>472</v>
      </c>
      <c r="C235" s="16" t="s">
        <v>446</v>
      </c>
      <c r="D235" s="16">
        <v>1965</v>
      </c>
      <c r="E235" s="16" t="s">
        <v>19</v>
      </c>
      <c r="F235" s="17" t="s">
        <v>73</v>
      </c>
      <c r="G235" s="42">
        <v>0.0004839120370370371</v>
      </c>
    </row>
    <row r="236" spans="1:7" ht="15">
      <c r="A236" s="26">
        <v>231</v>
      </c>
      <c r="B236" s="16" t="s">
        <v>350</v>
      </c>
      <c r="C236" s="16" t="s">
        <v>308</v>
      </c>
      <c r="D236" s="16">
        <v>1965</v>
      </c>
      <c r="E236" s="16" t="s">
        <v>19</v>
      </c>
      <c r="F236" s="17" t="s">
        <v>73</v>
      </c>
      <c r="G236" s="42">
        <v>0.00042581018518518516</v>
      </c>
    </row>
    <row r="237" spans="1:7" ht="15">
      <c r="A237" s="26">
        <v>232</v>
      </c>
      <c r="B237" s="16" t="s">
        <v>453</v>
      </c>
      <c r="C237" s="16" t="s">
        <v>446</v>
      </c>
      <c r="D237" s="16">
        <v>1961</v>
      </c>
      <c r="E237" s="16" t="s">
        <v>19</v>
      </c>
      <c r="F237" s="17" t="s">
        <v>73</v>
      </c>
      <c r="G237" s="42">
        <v>0.0005105324074074074</v>
      </c>
    </row>
    <row r="238" spans="1:7" ht="15">
      <c r="A238" s="26">
        <v>233</v>
      </c>
      <c r="B238" s="17" t="s">
        <v>402</v>
      </c>
      <c r="C238" s="17" t="s">
        <v>547</v>
      </c>
      <c r="D238" s="17">
        <v>1964</v>
      </c>
      <c r="E238" s="18" t="s">
        <v>19</v>
      </c>
      <c r="F238" s="17" t="s">
        <v>73</v>
      </c>
      <c r="G238" s="42">
        <v>0.0006165509259259259</v>
      </c>
    </row>
    <row r="239" spans="1:7" ht="15">
      <c r="A239" s="26">
        <v>234</v>
      </c>
      <c r="B239" s="16" t="s">
        <v>356</v>
      </c>
      <c r="C239" s="16" t="s">
        <v>308</v>
      </c>
      <c r="D239" s="16">
        <v>1963</v>
      </c>
      <c r="E239" s="16" t="s">
        <v>19</v>
      </c>
      <c r="F239" s="17" t="s">
        <v>73</v>
      </c>
      <c r="G239" s="42" t="s">
        <v>623</v>
      </c>
    </row>
    <row r="240" spans="1:7" ht="15">
      <c r="A240" s="26">
        <v>235</v>
      </c>
      <c r="B240" s="20" t="s">
        <v>222</v>
      </c>
      <c r="C240" s="20" t="s">
        <v>182</v>
      </c>
      <c r="D240" s="20">
        <v>1960</v>
      </c>
      <c r="E240" s="20" t="s">
        <v>19</v>
      </c>
      <c r="F240" s="20" t="s">
        <v>73</v>
      </c>
      <c r="G240" s="42">
        <v>0.0005850694444444444</v>
      </c>
    </row>
    <row r="241" spans="1:7" ht="15">
      <c r="A241" s="26">
        <v>236</v>
      </c>
      <c r="B241" s="17" t="s">
        <v>85</v>
      </c>
      <c r="C241" s="17" t="s">
        <v>75</v>
      </c>
      <c r="D241" s="17">
        <v>1962</v>
      </c>
      <c r="E241" s="18" t="s">
        <v>19</v>
      </c>
      <c r="F241" s="17" t="s">
        <v>73</v>
      </c>
      <c r="G241" s="42">
        <v>0.0005539351851851852</v>
      </c>
    </row>
    <row r="242" spans="1:7" ht="15">
      <c r="A242" s="26">
        <v>237</v>
      </c>
      <c r="B242" s="16" t="s">
        <v>430</v>
      </c>
      <c r="C242" s="16" t="s">
        <v>407</v>
      </c>
      <c r="D242" s="16">
        <v>1964</v>
      </c>
      <c r="E242" s="16" t="s">
        <v>19</v>
      </c>
      <c r="F242" s="17" t="s">
        <v>73</v>
      </c>
      <c r="G242" s="42" t="s">
        <v>623</v>
      </c>
    </row>
    <row r="243" spans="1:7" ht="15">
      <c r="A243" s="26">
        <v>238</v>
      </c>
      <c r="B243" s="20" t="s">
        <v>214</v>
      </c>
      <c r="C243" s="20" t="s">
        <v>182</v>
      </c>
      <c r="D243" s="20">
        <v>1962</v>
      </c>
      <c r="E243" s="20" t="s">
        <v>19</v>
      </c>
      <c r="F243" s="20" t="s">
        <v>73</v>
      </c>
      <c r="G243" s="42">
        <v>0.0005583333333333333</v>
      </c>
    </row>
    <row r="244" spans="1:7" ht="15">
      <c r="A244" s="26">
        <v>239</v>
      </c>
      <c r="B244" s="16" t="s">
        <v>530</v>
      </c>
      <c r="C244" s="18" t="s">
        <v>513</v>
      </c>
      <c r="D244" s="16">
        <v>1964</v>
      </c>
      <c r="E244" s="16" t="s">
        <v>19</v>
      </c>
      <c r="F244" s="17" t="s">
        <v>73</v>
      </c>
      <c r="G244" s="42">
        <v>0.0005094907407407408</v>
      </c>
    </row>
    <row r="245" spans="1:7" ht="15">
      <c r="A245" s="26">
        <v>240</v>
      </c>
      <c r="B245" s="16" t="s">
        <v>349</v>
      </c>
      <c r="C245" s="16" t="s">
        <v>308</v>
      </c>
      <c r="D245" s="16">
        <v>1962</v>
      </c>
      <c r="E245" s="16" t="s">
        <v>19</v>
      </c>
      <c r="F245" s="17" t="s">
        <v>73</v>
      </c>
      <c r="G245" s="42">
        <v>0.0005202546296296297</v>
      </c>
    </row>
    <row r="246" spans="1:7" ht="15">
      <c r="A246" s="26">
        <v>241</v>
      </c>
      <c r="B246" s="16" t="s">
        <v>434</v>
      </c>
      <c r="C246" s="16" t="s">
        <v>407</v>
      </c>
      <c r="D246" s="16">
        <v>1965</v>
      </c>
      <c r="E246" s="16" t="s">
        <v>19</v>
      </c>
      <c r="F246" s="17" t="s">
        <v>73</v>
      </c>
      <c r="G246" s="42">
        <v>0.00042719907407407404</v>
      </c>
    </row>
    <row r="247" spans="1:7" ht="15">
      <c r="A247" s="26">
        <v>242</v>
      </c>
      <c r="B247" s="16" t="s">
        <v>353</v>
      </c>
      <c r="C247" s="16" t="s">
        <v>308</v>
      </c>
      <c r="D247" s="16">
        <v>1962</v>
      </c>
      <c r="E247" s="16" t="s">
        <v>19</v>
      </c>
      <c r="F247" s="17" t="s">
        <v>73</v>
      </c>
      <c r="G247" s="42">
        <v>0.0004135416666666666</v>
      </c>
    </row>
    <row r="248" spans="1:7" ht="15">
      <c r="A248" s="26">
        <v>243</v>
      </c>
      <c r="B248" s="22" t="s">
        <v>40</v>
      </c>
      <c r="C248" s="18" t="s">
        <v>6</v>
      </c>
      <c r="D248" s="18">
        <v>1964</v>
      </c>
      <c r="E248" s="18" t="s">
        <v>19</v>
      </c>
      <c r="F248" s="17" t="s">
        <v>73</v>
      </c>
      <c r="G248" s="42">
        <v>0.0004317129629629629</v>
      </c>
    </row>
    <row r="249" spans="1:7" ht="15">
      <c r="A249" s="26">
        <v>244</v>
      </c>
      <c r="B249" s="16" t="s">
        <v>355</v>
      </c>
      <c r="C249" s="16" t="s">
        <v>308</v>
      </c>
      <c r="D249" s="16">
        <v>1963</v>
      </c>
      <c r="E249" s="16" t="s">
        <v>19</v>
      </c>
      <c r="F249" s="17" t="s">
        <v>73</v>
      </c>
      <c r="G249" s="42" t="s">
        <v>623</v>
      </c>
    </row>
    <row r="250" spans="1:7" ht="15">
      <c r="A250" s="26">
        <v>245</v>
      </c>
      <c r="B250" s="16" t="s">
        <v>351</v>
      </c>
      <c r="C250" s="16" t="s">
        <v>308</v>
      </c>
      <c r="D250" s="16">
        <v>1965</v>
      </c>
      <c r="E250" s="16" t="s">
        <v>19</v>
      </c>
      <c r="F250" s="17" t="s">
        <v>73</v>
      </c>
      <c r="G250" s="42">
        <v>0.00041481481481481485</v>
      </c>
    </row>
    <row r="251" spans="1:7" ht="15">
      <c r="A251" s="26">
        <v>246</v>
      </c>
      <c r="B251" s="16" t="s">
        <v>527</v>
      </c>
      <c r="C251" s="18" t="s">
        <v>513</v>
      </c>
      <c r="D251" s="16">
        <v>1962</v>
      </c>
      <c r="E251" s="16" t="s">
        <v>19</v>
      </c>
      <c r="F251" s="17" t="s">
        <v>73</v>
      </c>
      <c r="G251" s="42">
        <v>0.00048761574074074077</v>
      </c>
    </row>
    <row r="252" spans="1:7" ht="15">
      <c r="A252" s="26">
        <v>247</v>
      </c>
      <c r="B252" s="16" t="s">
        <v>344</v>
      </c>
      <c r="C252" s="16" t="s">
        <v>308</v>
      </c>
      <c r="D252" s="16">
        <v>1963</v>
      </c>
      <c r="E252" s="16" t="s">
        <v>19</v>
      </c>
      <c r="F252" s="17" t="s">
        <v>73</v>
      </c>
      <c r="G252" s="42">
        <v>0.0004686342592592593</v>
      </c>
    </row>
    <row r="253" spans="1:7" ht="15">
      <c r="A253" s="26">
        <v>248</v>
      </c>
      <c r="B253" s="20" t="s">
        <v>221</v>
      </c>
      <c r="C253" s="20" t="s">
        <v>182</v>
      </c>
      <c r="D253" s="20">
        <v>1960</v>
      </c>
      <c r="E253" s="20" t="s">
        <v>19</v>
      </c>
      <c r="F253" s="20" t="s">
        <v>73</v>
      </c>
      <c r="G253" s="42">
        <v>0.00043611111111111113</v>
      </c>
    </row>
    <row r="254" spans="1:7" ht="15">
      <c r="A254" s="26">
        <v>249</v>
      </c>
      <c r="B254" s="16" t="s">
        <v>419</v>
      </c>
      <c r="C254" s="16" t="s">
        <v>407</v>
      </c>
      <c r="D254" s="16">
        <v>1962</v>
      </c>
      <c r="E254" s="16" t="s">
        <v>19</v>
      </c>
      <c r="F254" s="17" t="s">
        <v>73</v>
      </c>
      <c r="G254" s="42" t="s">
        <v>623</v>
      </c>
    </row>
    <row r="255" spans="1:7" ht="15">
      <c r="A255" s="26">
        <v>250</v>
      </c>
      <c r="B255" s="20" t="s">
        <v>213</v>
      </c>
      <c r="C255" s="20" t="s">
        <v>182</v>
      </c>
      <c r="D255" s="20">
        <v>1962</v>
      </c>
      <c r="E255" s="20" t="s">
        <v>19</v>
      </c>
      <c r="F255" s="20" t="s">
        <v>73</v>
      </c>
      <c r="G255" s="42">
        <v>0.0005214120370370369</v>
      </c>
    </row>
    <row r="256" spans="1:7" ht="15">
      <c r="A256" s="26">
        <v>251</v>
      </c>
      <c r="B256" s="20" t="s">
        <v>218</v>
      </c>
      <c r="C256" s="20" t="s">
        <v>182</v>
      </c>
      <c r="D256" s="20">
        <v>1961</v>
      </c>
      <c r="E256" s="20" t="s">
        <v>19</v>
      </c>
      <c r="F256" s="20" t="s">
        <v>73</v>
      </c>
      <c r="G256" s="42">
        <v>0.0005905092592592593</v>
      </c>
    </row>
    <row r="257" spans="1:7" ht="15">
      <c r="A257" s="26">
        <v>252</v>
      </c>
      <c r="B257" s="20" t="s">
        <v>208</v>
      </c>
      <c r="C257" s="20" t="s">
        <v>182</v>
      </c>
      <c r="D257" s="20">
        <v>1963</v>
      </c>
      <c r="E257" s="20" t="s">
        <v>19</v>
      </c>
      <c r="F257" s="20" t="s">
        <v>73</v>
      </c>
      <c r="G257" s="42">
        <v>0.0004627314814814815</v>
      </c>
    </row>
    <row r="258" spans="1:7" ht="15">
      <c r="A258" s="26">
        <v>253</v>
      </c>
      <c r="B258" s="17" t="s">
        <v>81</v>
      </c>
      <c r="C258" s="17" t="s">
        <v>75</v>
      </c>
      <c r="D258" s="17">
        <v>1964</v>
      </c>
      <c r="E258" s="18" t="s">
        <v>19</v>
      </c>
      <c r="F258" s="17" t="s">
        <v>73</v>
      </c>
      <c r="G258" s="42" t="s">
        <v>623</v>
      </c>
    </row>
    <row r="259" spans="1:7" ht="15">
      <c r="A259" s="26">
        <v>254</v>
      </c>
      <c r="B259" s="20" t="s">
        <v>158</v>
      </c>
      <c r="C259" s="21" t="s">
        <v>172</v>
      </c>
      <c r="D259" s="20">
        <v>1962</v>
      </c>
      <c r="E259" s="20" t="s">
        <v>19</v>
      </c>
      <c r="F259" s="17" t="s">
        <v>73</v>
      </c>
      <c r="G259" s="42" t="s">
        <v>623</v>
      </c>
    </row>
    <row r="260" spans="1:7" ht="15">
      <c r="A260" s="26">
        <v>255</v>
      </c>
      <c r="B260" s="16" t="s">
        <v>347</v>
      </c>
      <c r="C260" s="16" t="s">
        <v>308</v>
      </c>
      <c r="D260" s="16">
        <v>1963</v>
      </c>
      <c r="E260" s="16" t="s">
        <v>19</v>
      </c>
      <c r="F260" s="17" t="s">
        <v>73</v>
      </c>
      <c r="G260" s="42" t="s">
        <v>623</v>
      </c>
    </row>
    <row r="261" spans="1:7" ht="15">
      <c r="A261" s="26">
        <v>256</v>
      </c>
      <c r="B261" s="20" t="s">
        <v>217</v>
      </c>
      <c r="C261" s="20" t="s">
        <v>182</v>
      </c>
      <c r="D261" s="20">
        <v>1961</v>
      </c>
      <c r="E261" s="20" t="s">
        <v>19</v>
      </c>
      <c r="F261" s="20" t="s">
        <v>73</v>
      </c>
      <c r="G261" s="42">
        <v>0.0005203703703703704</v>
      </c>
    </row>
    <row r="262" spans="1:7" ht="15">
      <c r="A262" s="26">
        <v>257</v>
      </c>
      <c r="B262" s="20" t="s">
        <v>207</v>
      </c>
      <c r="C262" s="20" t="s">
        <v>182</v>
      </c>
      <c r="D262" s="20">
        <v>1963</v>
      </c>
      <c r="E262" s="20" t="s">
        <v>19</v>
      </c>
      <c r="F262" s="20" t="s">
        <v>73</v>
      </c>
      <c r="G262" s="42">
        <v>0.0005637731481481481</v>
      </c>
    </row>
    <row r="263" spans="1:7" ht="15">
      <c r="A263" s="26">
        <v>258</v>
      </c>
      <c r="B263" s="20" t="s">
        <v>151</v>
      </c>
      <c r="C263" s="21" t="s">
        <v>172</v>
      </c>
      <c r="D263" s="20">
        <v>1961</v>
      </c>
      <c r="E263" s="20" t="s">
        <v>19</v>
      </c>
      <c r="F263" s="17" t="s">
        <v>73</v>
      </c>
      <c r="G263" s="42">
        <v>0.0006234953703703703</v>
      </c>
    </row>
    <row r="264" spans="1:7" ht="15">
      <c r="A264" s="26">
        <v>259</v>
      </c>
      <c r="B264" s="17" t="s">
        <v>400</v>
      </c>
      <c r="C264" s="17" t="s">
        <v>547</v>
      </c>
      <c r="D264" s="17">
        <v>1963</v>
      </c>
      <c r="E264" s="18" t="s">
        <v>19</v>
      </c>
      <c r="F264" s="17" t="s">
        <v>73</v>
      </c>
      <c r="G264" s="42">
        <v>0.0005173611111111111</v>
      </c>
    </row>
    <row r="265" spans="1:7" ht="15">
      <c r="A265" s="26">
        <v>260</v>
      </c>
      <c r="B265" s="16" t="s">
        <v>346</v>
      </c>
      <c r="C265" s="16" t="s">
        <v>308</v>
      </c>
      <c r="D265" s="16">
        <v>1961</v>
      </c>
      <c r="E265" s="16" t="s">
        <v>19</v>
      </c>
      <c r="F265" s="17" t="s">
        <v>73</v>
      </c>
      <c r="G265" s="42">
        <v>0.0005837962962962963</v>
      </c>
    </row>
    <row r="266" spans="1:7" ht="15">
      <c r="A266" s="26">
        <v>261</v>
      </c>
      <c r="B266" s="16" t="s">
        <v>348</v>
      </c>
      <c r="C266" s="16" t="s">
        <v>308</v>
      </c>
      <c r="D266" s="16">
        <v>1965</v>
      </c>
      <c r="E266" s="16" t="s">
        <v>19</v>
      </c>
      <c r="F266" s="17" t="s">
        <v>73</v>
      </c>
      <c r="G266" s="42">
        <v>0.0004715277777777778</v>
      </c>
    </row>
    <row r="267" spans="1:7" ht="15">
      <c r="A267" s="26">
        <v>262</v>
      </c>
      <c r="B267" s="16" t="s">
        <v>552</v>
      </c>
      <c r="C267" s="16" t="s">
        <v>560</v>
      </c>
      <c r="D267" s="18"/>
      <c r="E267" s="16" t="s">
        <v>19</v>
      </c>
      <c r="F267" s="17" t="s">
        <v>73</v>
      </c>
      <c r="G267" s="42">
        <v>0.00046666666666666666</v>
      </c>
    </row>
    <row r="268" spans="1:7" ht="15">
      <c r="A268" s="26">
        <v>263</v>
      </c>
      <c r="B268" s="16" t="s">
        <v>411</v>
      </c>
      <c r="C268" s="16" t="s">
        <v>407</v>
      </c>
      <c r="D268" s="16">
        <v>1963</v>
      </c>
      <c r="E268" s="16" t="s">
        <v>19</v>
      </c>
      <c r="F268" s="17" t="s">
        <v>73</v>
      </c>
      <c r="G268" s="42">
        <v>0.0005768518518518519</v>
      </c>
    </row>
    <row r="269" spans="1:7" ht="15">
      <c r="A269" s="26">
        <v>264</v>
      </c>
      <c r="B269" s="16" t="s">
        <v>354</v>
      </c>
      <c r="C269" s="16" t="s">
        <v>308</v>
      </c>
      <c r="D269" s="16">
        <v>1961</v>
      </c>
      <c r="E269" s="16" t="s">
        <v>19</v>
      </c>
      <c r="F269" s="17" t="s">
        <v>73</v>
      </c>
      <c r="G269" s="42" t="s">
        <v>623</v>
      </c>
    </row>
    <row r="270" spans="1:7" ht="15">
      <c r="A270" s="26">
        <v>265</v>
      </c>
      <c r="B270" s="20" t="s">
        <v>216</v>
      </c>
      <c r="C270" s="20" t="s">
        <v>182</v>
      </c>
      <c r="D270" s="20">
        <v>1961</v>
      </c>
      <c r="E270" s="20" t="s">
        <v>19</v>
      </c>
      <c r="F270" s="20" t="s">
        <v>73</v>
      </c>
      <c r="G270" s="42">
        <v>0.000558912037037037</v>
      </c>
    </row>
    <row r="271" spans="1:7" ht="15">
      <c r="A271" s="26">
        <v>266</v>
      </c>
      <c r="B271" s="20" t="s">
        <v>157</v>
      </c>
      <c r="C271" s="21" t="s">
        <v>172</v>
      </c>
      <c r="D271" s="20">
        <v>1965</v>
      </c>
      <c r="E271" s="20" t="s">
        <v>19</v>
      </c>
      <c r="F271" s="17" t="s">
        <v>73</v>
      </c>
      <c r="G271" s="42">
        <v>0.0006623842592592593</v>
      </c>
    </row>
    <row r="275" ht="15">
      <c r="B275" s="1"/>
    </row>
    <row r="276" ht="15">
      <c r="B276" s="1"/>
    </row>
    <row r="277" ht="15">
      <c r="B277" s="1"/>
    </row>
    <row r="278" ht="15">
      <c r="B278" s="2"/>
    </row>
    <row r="279" ht="15">
      <c r="B279" s="13"/>
    </row>
    <row r="280" ht="15">
      <c r="B280" s="12"/>
    </row>
    <row r="284" spans="2:4" ht="15">
      <c r="B284" s="10"/>
      <c r="C284" s="10"/>
      <c r="D284" s="10"/>
    </row>
    <row r="288" spans="2:5" ht="15">
      <c r="B288" s="3"/>
      <c r="C288" s="3"/>
      <c r="E288" s="3"/>
    </row>
    <row r="298" spans="2:5" ht="15">
      <c r="B298" s="13"/>
      <c r="C298" s="13"/>
      <c r="D298" s="13"/>
      <c r="E298" s="13"/>
    </row>
    <row r="299" spans="2:5" ht="15">
      <c r="B299" s="13"/>
      <c r="C299" s="13"/>
      <c r="D299" s="13"/>
      <c r="E299" s="13"/>
    </row>
    <row r="317" spans="2:4" ht="15">
      <c r="B317" s="10"/>
      <c r="C317" s="10"/>
      <c r="D317" s="10"/>
    </row>
  </sheetData>
  <sheetProtection/>
  <autoFilter ref="A5:G5"/>
  <printOptions/>
  <pageMargins left="0.12" right="0.13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zoomScalePageLayoutView="0" workbookViewId="0" topLeftCell="A9">
      <selection activeCell="M37" sqref="M37"/>
    </sheetView>
  </sheetViews>
  <sheetFormatPr defaultColWidth="9.140625" defaultRowHeight="15"/>
  <cols>
    <col min="2" max="2" width="12.140625" style="0" bestFit="1" customWidth="1"/>
    <col min="5" max="5" width="17.140625" style="49" bestFit="1" customWidth="1"/>
    <col min="6" max="6" width="9.140625" style="50" customWidth="1"/>
    <col min="7" max="7" width="12.140625" style="0" bestFit="1" customWidth="1"/>
    <col min="10" max="10" width="17.140625" style="49" bestFit="1" customWidth="1"/>
    <col min="11" max="11" width="9.140625" style="50" customWidth="1"/>
    <col min="12" max="12" width="12.140625" style="0" bestFit="1" customWidth="1"/>
    <col min="15" max="15" width="17.140625" style="49" bestFit="1" customWidth="1"/>
  </cols>
  <sheetData>
    <row r="1" spans="2:12" ht="21">
      <c r="B1" s="48" t="s">
        <v>598</v>
      </c>
      <c r="G1" s="48" t="s">
        <v>599</v>
      </c>
      <c r="L1" s="48" t="s">
        <v>600</v>
      </c>
    </row>
    <row r="2" spans="2:15" ht="21">
      <c r="B2" t="s">
        <v>588</v>
      </c>
      <c r="C2" t="s">
        <v>589</v>
      </c>
      <c r="E2" s="49" t="s">
        <v>590</v>
      </c>
      <c r="G2" t="s">
        <v>588</v>
      </c>
      <c r="H2" t="s">
        <v>589</v>
      </c>
      <c r="J2" s="49" t="s">
        <v>590</v>
      </c>
      <c r="L2" t="s">
        <v>588</v>
      </c>
      <c r="M2" t="s">
        <v>589</v>
      </c>
      <c r="O2" s="49" t="s">
        <v>590</v>
      </c>
    </row>
    <row r="3" spans="3:14" ht="18" customHeight="1">
      <c r="C3" s="47"/>
      <c r="D3">
        <v>1</v>
      </c>
      <c r="H3" s="47">
        <v>97</v>
      </c>
      <c r="I3">
        <v>1</v>
      </c>
      <c r="M3" s="47">
        <v>4</v>
      </c>
      <c r="N3">
        <v>1</v>
      </c>
    </row>
    <row r="4" spans="2:15" ht="18" customHeight="1">
      <c r="B4" s="46" t="s">
        <v>560</v>
      </c>
      <c r="C4" s="47"/>
      <c r="D4">
        <v>2</v>
      </c>
      <c r="E4" s="49">
        <f>C3+C4+C5</f>
        <v>0</v>
      </c>
      <c r="G4" s="46" t="s">
        <v>560</v>
      </c>
      <c r="H4" s="47"/>
      <c r="I4">
        <v>2</v>
      </c>
      <c r="J4" s="49">
        <f>H3+H4+H5</f>
        <v>97</v>
      </c>
      <c r="L4" s="46" t="s">
        <v>560</v>
      </c>
      <c r="M4" s="47">
        <v>2</v>
      </c>
      <c r="N4">
        <v>2</v>
      </c>
      <c r="O4" s="49">
        <f>M3+M4+M5</f>
        <v>6</v>
      </c>
    </row>
    <row r="5" spans="3:14" ht="18" customHeight="1">
      <c r="C5" s="47"/>
      <c r="D5">
        <v>3</v>
      </c>
      <c r="H5" s="47"/>
      <c r="I5">
        <v>3</v>
      </c>
      <c r="M5" s="47"/>
      <c r="N5">
        <v>3</v>
      </c>
    </row>
    <row r="6" spans="3:14" ht="18" customHeight="1">
      <c r="C6" s="47">
        <v>96</v>
      </c>
      <c r="D6">
        <v>1</v>
      </c>
      <c r="H6" s="47">
        <v>74</v>
      </c>
      <c r="I6">
        <v>1</v>
      </c>
      <c r="M6" s="47">
        <v>77</v>
      </c>
      <c r="N6">
        <v>1</v>
      </c>
    </row>
    <row r="7" spans="2:15" ht="18" customHeight="1">
      <c r="B7" s="17" t="s">
        <v>547</v>
      </c>
      <c r="C7" s="47"/>
      <c r="D7">
        <v>2</v>
      </c>
      <c r="E7" s="49">
        <f>C6+C7+C8</f>
        <v>96</v>
      </c>
      <c r="G7" s="17" t="s">
        <v>547</v>
      </c>
      <c r="H7" s="47"/>
      <c r="I7">
        <v>2</v>
      </c>
      <c r="J7" s="49">
        <f>H6+H7+H8</f>
        <v>74</v>
      </c>
      <c r="L7" s="17" t="s">
        <v>547</v>
      </c>
      <c r="M7" s="47">
        <v>72</v>
      </c>
      <c r="N7">
        <v>2</v>
      </c>
      <c r="O7" s="49">
        <f>M6+M7+M8</f>
        <v>218</v>
      </c>
    </row>
    <row r="8" spans="3:14" ht="18" customHeight="1">
      <c r="C8" s="47"/>
      <c r="D8">
        <v>3</v>
      </c>
      <c r="H8" s="47"/>
      <c r="I8">
        <v>3</v>
      </c>
      <c r="M8" s="47">
        <v>69</v>
      </c>
      <c r="N8">
        <v>3</v>
      </c>
    </row>
    <row r="9" spans="3:14" ht="18" customHeight="1">
      <c r="C9" s="47"/>
      <c r="D9">
        <v>1</v>
      </c>
      <c r="H9" s="47">
        <v>76</v>
      </c>
      <c r="I9">
        <v>1</v>
      </c>
      <c r="M9" s="47">
        <v>98</v>
      </c>
      <c r="N9">
        <v>1</v>
      </c>
    </row>
    <row r="10" spans="2:15" ht="18" customHeight="1">
      <c r="B10" s="18" t="s">
        <v>513</v>
      </c>
      <c r="C10" s="47"/>
      <c r="D10">
        <v>2</v>
      </c>
      <c r="E10" s="49">
        <f>C9+C10+C11</f>
        <v>0</v>
      </c>
      <c r="G10" s="18" t="s">
        <v>513</v>
      </c>
      <c r="H10" s="47">
        <v>72</v>
      </c>
      <c r="I10">
        <v>2</v>
      </c>
      <c r="J10" s="49">
        <f>H9+H10+H11</f>
        <v>210</v>
      </c>
      <c r="L10" s="18" t="s">
        <v>513</v>
      </c>
      <c r="M10" s="47">
        <v>80</v>
      </c>
      <c r="N10">
        <v>2</v>
      </c>
      <c r="O10" s="49">
        <f>M9+M10+M11</f>
        <v>219</v>
      </c>
    </row>
    <row r="11" spans="3:14" ht="18" customHeight="1">
      <c r="C11" s="47"/>
      <c r="D11">
        <v>3</v>
      </c>
      <c r="H11" s="47">
        <v>62</v>
      </c>
      <c r="I11">
        <v>3</v>
      </c>
      <c r="M11" s="47">
        <v>41</v>
      </c>
      <c r="N11">
        <v>3</v>
      </c>
    </row>
    <row r="12" spans="3:14" ht="18" customHeight="1">
      <c r="C12" s="47"/>
      <c r="D12">
        <v>1</v>
      </c>
      <c r="H12" s="47"/>
      <c r="I12">
        <v>1</v>
      </c>
      <c r="M12" s="47">
        <v>94</v>
      </c>
      <c r="N12">
        <v>1</v>
      </c>
    </row>
    <row r="13" spans="2:15" ht="18" customHeight="1">
      <c r="B13" s="18" t="s">
        <v>6</v>
      </c>
      <c r="C13" s="47"/>
      <c r="D13">
        <v>2</v>
      </c>
      <c r="E13" s="49">
        <f>C12+C13+C14</f>
        <v>0</v>
      </c>
      <c r="G13" s="18" t="s">
        <v>6</v>
      </c>
      <c r="H13" s="47"/>
      <c r="I13">
        <v>2</v>
      </c>
      <c r="J13" s="49">
        <f>H12+H13+H14</f>
        <v>0</v>
      </c>
      <c r="L13" s="18" t="s">
        <v>6</v>
      </c>
      <c r="M13" s="47">
        <v>93</v>
      </c>
      <c r="N13">
        <v>2</v>
      </c>
      <c r="O13" s="49">
        <f>M12+M13+M14</f>
        <v>279</v>
      </c>
    </row>
    <row r="14" spans="3:14" ht="18" customHeight="1">
      <c r="C14" s="47"/>
      <c r="D14">
        <v>3</v>
      </c>
      <c r="H14" s="47"/>
      <c r="I14">
        <v>3</v>
      </c>
      <c r="M14" s="47">
        <v>92</v>
      </c>
      <c r="N14">
        <v>3</v>
      </c>
    </row>
    <row r="15" spans="3:14" ht="18" customHeight="1">
      <c r="C15" s="47">
        <v>100</v>
      </c>
      <c r="D15">
        <v>1</v>
      </c>
      <c r="H15" s="47">
        <v>94</v>
      </c>
      <c r="I15">
        <v>1</v>
      </c>
      <c r="M15" s="47">
        <v>88</v>
      </c>
      <c r="N15">
        <v>1</v>
      </c>
    </row>
    <row r="16" spans="2:15" ht="18" customHeight="1">
      <c r="B16" s="20" t="s">
        <v>182</v>
      </c>
      <c r="C16" s="47">
        <v>98</v>
      </c>
      <c r="D16">
        <v>2</v>
      </c>
      <c r="E16" s="49">
        <f>C15+C16+C17</f>
        <v>295</v>
      </c>
      <c r="G16" s="20" t="s">
        <v>182</v>
      </c>
      <c r="H16" s="47">
        <v>93</v>
      </c>
      <c r="I16">
        <v>2</v>
      </c>
      <c r="J16" s="49">
        <f>H15+H16+H17</f>
        <v>276</v>
      </c>
      <c r="L16" s="20" t="s">
        <v>182</v>
      </c>
      <c r="M16" s="47">
        <v>83</v>
      </c>
      <c r="N16">
        <v>2</v>
      </c>
      <c r="O16" s="49">
        <f>M15+M16+M17</f>
        <v>246</v>
      </c>
    </row>
    <row r="17" spans="3:14" ht="18" customHeight="1">
      <c r="C17" s="47">
        <v>97</v>
      </c>
      <c r="D17">
        <v>3</v>
      </c>
      <c r="H17" s="47">
        <v>89</v>
      </c>
      <c r="I17">
        <v>3</v>
      </c>
      <c r="M17" s="47">
        <v>75</v>
      </c>
      <c r="N17">
        <v>3</v>
      </c>
    </row>
    <row r="18" spans="3:14" ht="18" customHeight="1">
      <c r="C18" s="47"/>
      <c r="D18">
        <v>1</v>
      </c>
      <c r="H18" s="47">
        <v>100</v>
      </c>
      <c r="I18">
        <v>1</v>
      </c>
      <c r="M18" s="47">
        <v>84</v>
      </c>
      <c r="N18">
        <v>1</v>
      </c>
    </row>
    <row r="19" spans="2:15" ht="18" customHeight="1">
      <c r="B19" s="18" t="s">
        <v>446</v>
      </c>
      <c r="C19" s="47"/>
      <c r="D19">
        <v>2</v>
      </c>
      <c r="E19" s="49">
        <f>C18+C19+C20</f>
        <v>0</v>
      </c>
      <c r="G19" s="18" t="s">
        <v>446</v>
      </c>
      <c r="H19" s="47">
        <v>85</v>
      </c>
      <c r="I19">
        <v>2</v>
      </c>
      <c r="J19" s="49">
        <f>H18+H19+H20</f>
        <v>262</v>
      </c>
      <c r="L19" s="18" t="s">
        <v>446</v>
      </c>
      <c r="M19" s="47">
        <v>62</v>
      </c>
      <c r="N19">
        <v>2</v>
      </c>
      <c r="O19" s="49">
        <f>M18+M19+M20</f>
        <v>205</v>
      </c>
    </row>
    <row r="20" spans="3:14" ht="21">
      <c r="C20" s="47"/>
      <c r="D20">
        <v>3</v>
      </c>
      <c r="H20" s="47">
        <v>77</v>
      </c>
      <c r="I20">
        <v>3</v>
      </c>
      <c r="M20" s="47">
        <v>59</v>
      </c>
      <c r="N20">
        <v>3</v>
      </c>
    </row>
    <row r="21" spans="3:14" ht="21">
      <c r="C21" s="47"/>
      <c r="D21">
        <v>1</v>
      </c>
      <c r="H21" s="47"/>
      <c r="I21">
        <v>1</v>
      </c>
      <c r="M21" s="47">
        <v>100</v>
      </c>
      <c r="N21">
        <v>1</v>
      </c>
    </row>
    <row r="22" spans="2:15" ht="21">
      <c r="B22" s="16" t="s">
        <v>407</v>
      </c>
      <c r="C22" s="47"/>
      <c r="D22">
        <v>2</v>
      </c>
      <c r="E22" s="49">
        <f>C21+C22+C23</f>
        <v>0</v>
      </c>
      <c r="G22" s="16" t="s">
        <v>407</v>
      </c>
      <c r="H22" s="47"/>
      <c r="I22">
        <v>2</v>
      </c>
      <c r="J22" s="49">
        <f>H21+H22+H23</f>
        <v>0</v>
      </c>
      <c r="L22" s="16" t="s">
        <v>407</v>
      </c>
      <c r="M22" s="47">
        <v>97</v>
      </c>
      <c r="N22">
        <v>2</v>
      </c>
      <c r="O22" s="49">
        <f>M21+M22+M23</f>
        <v>287</v>
      </c>
    </row>
    <row r="23" spans="3:14" ht="21">
      <c r="C23" s="47"/>
      <c r="D23">
        <v>3</v>
      </c>
      <c r="H23" s="47"/>
      <c r="I23">
        <v>3</v>
      </c>
      <c r="M23" s="47">
        <v>90</v>
      </c>
      <c r="N23">
        <v>3</v>
      </c>
    </row>
    <row r="24" spans="3:14" ht="21">
      <c r="C24" s="47"/>
      <c r="D24">
        <v>1</v>
      </c>
      <c r="H24" s="47">
        <v>98</v>
      </c>
      <c r="I24">
        <v>1</v>
      </c>
      <c r="M24" s="47">
        <v>99</v>
      </c>
      <c r="N24">
        <v>1</v>
      </c>
    </row>
    <row r="25" spans="2:15" ht="21">
      <c r="B25" s="21" t="s">
        <v>172</v>
      </c>
      <c r="C25" s="47"/>
      <c r="D25">
        <v>2</v>
      </c>
      <c r="E25" s="49">
        <f>C24+C25+C26</f>
        <v>0</v>
      </c>
      <c r="G25" s="21" t="s">
        <v>172</v>
      </c>
      <c r="H25" s="47">
        <v>90</v>
      </c>
      <c r="I25">
        <v>2</v>
      </c>
      <c r="J25" s="49">
        <f>H24+H25+H26</f>
        <v>276</v>
      </c>
      <c r="L25" s="21" t="s">
        <v>172</v>
      </c>
      <c r="M25" s="47">
        <v>95</v>
      </c>
      <c r="N25">
        <v>2</v>
      </c>
      <c r="O25" s="49">
        <f>M24+M25+M26</f>
        <v>280</v>
      </c>
    </row>
    <row r="26" spans="3:14" ht="21">
      <c r="C26" s="47"/>
      <c r="D26">
        <v>3</v>
      </c>
      <c r="H26" s="47">
        <v>88</v>
      </c>
      <c r="I26">
        <v>3</v>
      </c>
      <c r="M26" s="47">
        <v>86</v>
      </c>
      <c r="N26">
        <v>3</v>
      </c>
    </row>
    <row r="27" spans="3:14" ht="21">
      <c r="C27" s="47">
        <v>95</v>
      </c>
      <c r="D27">
        <v>1</v>
      </c>
      <c r="H27" s="47">
        <v>99</v>
      </c>
      <c r="I27">
        <v>1</v>
      </c>
      <c r="M27" s="47">
        <v>96</v>
      </c>
      <c r="N27">
        <v>1</v>
      </c>
    </row>
    <row r="28" spans="2:15" ht="17.25" customHeight="1">
      <c r="B28" s="16" t="s">
        <v>308</v>
      </c>
      <c r="C28" s="47"/>
      <c r="D28">
        <v>2</v>
      </c>
      <c r="E28" s="49">
        <f>C27+C28+C29</f>
        <v>95</v>
      </c>
      <c r="G28" s="16" t="s">
        <v>308</v>
      </c>
      <c r="H28" s="47">
        <v>96</v>
      </c>
      <c r="I28">
        <v>2</v>
      </c>
      <c r="J28" s="49">
        <f>H27+H28+H29</f>
        <v>290</v>
      </c>
      <c r="L28" s="16" t="s">
        <v>308</v>
      </c>
      <c r="M28" s="47">
        <v>87</v>
      </c>
      <c r="N28">
        <v>2</v>
      </c>
      <c r="O28" s="49">
        <f>M27+M28+M29</f>
        <v>262</v>
      </c>
    </row>
    <row r="29" spans="3:14" ht="21">
      <c r="C29" s="47"/>
      <c r="D29">
        <v>3</v>
      </c>
      <c r="H29" s="47">
        <v>95</v>
      </c>
      <c r="I29">
        <v>3</v>
      </c>
      <c r="M29" s="47">
        <v>79</v>
      </c>
      <c r="N29">
        <v>3</v>
      </c>
    </row>
    <row r="30" spans="3:14" ht="21">
      <c r="C30" s="47">
        <v>99</v>
      </c>
      <c r="D30">
        <v>1</v>
      </c>
      <c r="H30" s="47">
        <v>86</v>
      </c>
      <c r="I30">
        <v>1</v>
      </c>
      <c r="M30" s="47">
        <v>31</v>
      </c>
      <c r="N30">
        <v>1</v>
      </c>
    </row>
    <row r="31" spans="2:15" ht="21">
      <c r="B31" s="16" t="s">
        <v>484</v>
      </c>
      <c r="C31" s="47"/>
      <c r="D31">
        <v>2</v>
      </c>
      <c r="E31" s="49">
        <f>C30+C31+C32</f>
        <v>99</v>
      </c>
      <c r="G31" s="16" t="s">
        <v>484</v>
      </c>
      <c r="H31" s="47"/>
      <c r="I31">
        <v>2</v>
      </c>
      <c r="J31" s="49">
        <f>H30+H31+H32</f>
        <v>86</v>
      </c>
      <c r="L31" s="16" t="s">
        <v>484</v>
      </c>
      <c r="M31" s="47">
        <v>17</v>
      </c>
      <c r="N31">
        <v>2</v>
      </c>
      <c r="O31" s="49">
        <f>M30+M31+M32</f>
        <v>48</v>
      </c>
    </row>
    <row r="32" spans="3:14" ht="21">
      <c r="C32" s="47"/>
      <c r="D32">
        <v>3</v>
      </c>
      <c r="H32" s="47"/>
      <c r="I32">
        <v>3</v>
      </c>
      <c r="M32" s="47"/>
      <c r="N32">
        <v>3</v>
      </c>
    </row>
    <row r="33" spans="3:14" ht="21">
      <c r="C33" s="47"/>
      <c r="D33">
        <v>1</v>
      </c>
      <c r="H33" s="47">
        <v>82</v>
      </c>
      <c r="I33">
        <v>1</v>
      </c>
      <c r="M33" s="47">
        <v>44</v>
      </c>
      <c r="N33">
        <v>1</v>
      </c>
    </row>
    <row r="34" spans="2:15" ht="21">
      <c r="B34" s="17" t="s">
        <v>75</v>
      </c>
      <c r="C34" s="47"/>
      <c r="D34">
        <v>2</v>
      </c>
      <c r="E34" s="49">
        <f>C33+C34+C35</f>
        <v>0</v>
      </c>
      <c r="G34" s="17" t="s">
        <v>75</v>
      </c>
      <c r="H34" s="47">
        <v>69</v>
      </c>
      <c r="I34">
        <v>2</v>
      </c>
      <c r="J34" s="49">
        <f>H33+H34+H35</f>
        <v>216</v>
      </c>
      <c r="L34" s="17" t="s">
        <v>75</v>
      </c>
      <c r="M34" s="47">
        <v>25</v>
      </c>
      <c r="N34">
        <v>2</v>
      </c>
      <c r="O34" s="49">
        <f>M33+M34+M35</f>
        <v>69</v>
      </c>
    </row>
    <row r="35" spans="3:14" ht="21">
      <c r="C35" s="47"/>
      <c r="D35">
        <v>3</v>
      </c>
      <c r="H35" s="47">
        <v>65</v>
      </c>
      <c r="I35">
        <v>3</v>
      </c>
      <c r="M35" s="47"/>
      <c r="N35">
        <v>3</v>
      </c>
    </row>
    <row r="36" spans="3:14" ht="21">
      <c r="C36" s="47"/>
      <c r="D36">
        <v>1</v>
      </c>
      <c r="H36" s="47">
        <v>75</v>
      </c>
      <c r="I36">
        <v>1</v>
      </c>
      <c r="M36" s="47">
        <v>48</v>
      </c>
      <c r="N36">
        <v>1</v>
      </c>
    </row>
    <row r="37" spans="2:15" ht="21">
      <c r="B37" s="19" t="s">
        <v>301</v>
      </c>
      <c r="C37" s="47"/>
      <c r="D37">
        <v>2</v>
      </c>
      <c r="E37" s="49">
        <f>C36+C37+C38</f>
        <v>0</v>
      </c>
      <c r="G37" s="19" t="s">
        <v>301</v>
      </c>
      <c r="H37" s="47"/>
      <c r="I37">
        <v>2</v>
      </c>
      <c r="J37" s="49">
        <f>H36+H37+H38</f>
        <v>75</v>
      </c>
      <c r="L37" s="19" t="s">
        <v>301</v>
      </c>
      <c r="M37" s="47"/>
      <c r="N37">
        <v>2</v>
      </c>
      <c r="O37" s="49">
        <f>M36+M37+M38</f>
        <v>48</v>
      </c>
    </row>
    <row r="38" spans="3:14" ht="21">
      <c r="C38" s="47"/>
      <c r="D38">
        <v>3</v>
      </c>
      <c r="H38" s="47"/>
      <c r="I38">
        <v>3</v>
      </c>
      <c r="M38" s="47"/>
      <c r="N38">
        <v>3</v>
      </c>
    </row>
    <row r="39" spans="3:14" ht="21">
      <c r="C39" s="47"/>
      <c r="D39">
        <v>1</v>
      </c>
      <c r="H39" s="47"/>
      <c r="I39">
        <v>1</v>
      </c>
      <c r="M39" s="47"/>
      <c r="N39">
        <v>1</v>
      </c>
    </row>
    <row r="40" spans="2:15" ht="21">
      <c r="B40" s="19" t="s">
        <v>613</v>
      </c>
      <c r="C40" s="47"/>
      <c r="D40">
        <v>2</v>
      </c>
      <c r="E40" s="49">
        <f>C39+C40+C41</f>
        <v>0</v>
      </c>
      <c r="G40" s="19" t="s">
        <v>613</v>
      </c>
      <c r="H40" s="47"/>
      <c r="I40">
        <v>2</v>
      </c>
      <c r="J40" s="49">
        <f>H39+H40+H41</f>
        <v>0</v>
      </c>
      <c r="L40" s="19" t="s">
        <v>613</v>
      </c>
      <c r="M40" s="47"/>
      <c r="N40">
        <v>2</v>
      </c>
      <c r="O40" s="49">
        <f>M39+M40+M41</f>
        <v>0</v>
      </c>
    </row>
    <row r="41" spans="3:14" ht="21">
      <c r="C41" s="47"/>
      <c r="D41">
        <v>3</v>
      </c>
      <c r="H41" s="47"/>
      <c r="I41">
        <v>3</v>
      </c>
      <c r="M41" s="47"/>
      <c r="N41">
        <v>3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4" sqref="A14:I14"/>
    </sheetView>
  </sheetViews>
  <sheetFormatPr defaultColWidth="9.00390625" defaultRowHeight="15"/>
  <cols>
    <col min="1" max="1" width="11.00390625" style="4" bestFit="1" customWidth="1"/>
    <col min="2" max="2" width="22.57421875" style="4" bestFit="1" customWidth="1"/>
    <col min="3" max="3" width="12.57421875" style="4" bestFit="1" customWidth="1"/>
    <col min="4" max="4" width="9.140625" style="4" bestFit="1" customWidth="1"/>
    <col min="5" max="5" width="14.28125" style="5" bestFit="1" customWidth="1"/>
    <col min="6" max="6" width="7.8515625" style="4" bestFit="1" customWidth="1"/>
    <col min="7" max="7" width="14.57421875" style="6" customWidth="1"/>
    <col min="8" max="8" width="15.00390625" style="6" customWidth="1"/>
    <col min="9" max="9" width="11.7109375" style="6" bestFit="1" customWidth="1"/>
    <col min="10" max="12" width="9.00390625" style="6" customWidth="1"/>
    <col min="13" max="13" width="17.8515625" style="6" customWidth="1"/>
    <col min="14" max="16384" width="9.00390625" style="6" customWidth="1"/>
  </cols>
  <sheetData>
    <row r="1" ht="15">
      <c r="B1" s="9" t="s">
        <v>579</v>
      </c>
    </row>
    <row r="3" ht="15">
      <c r="B3" s="9" t="s">
        <v>582</v>
      </c>
    </row>
    <row r="5" spans="1:13" ht="21">
      <c r="A5" s="43" t="s">
        <v>3</v>
      </c>
      <c r="B5" s="43" t="s">
        <v>0</v>
      </c>
      <c r="C5" s="43" t="s">
        <v>1</v>
      </c>
      <c r="D5" s="44" t="s">
        <v>2</v>
      </c>
      <c r="E5" s="44" t="s">
        <v>578</v>
      </c>
      <c r="F5" s="43" t="s">
        <v>5</v>
      </c>
      <c r="G5" s="44" t="s">
        <v>584</v>
      </c>
      <c r="H5" s="44" t="s">
        <v>585</v>
      </c>
      <c r="I5" s="44" t="s">
        <v>583</v>
      </c>
      <c r="M5" s="34" t="s">
        <v>587</v>
      </c>
    </row>
    <row r="6" spans="1:13" ht="23.25">
      <c r="A6" s="29">
        <v>601</v>
      </c>
      <c r="B6" s="113" t="s">
        <v>56</v>
      </c>
      <c r="C6" s="113" t="s">
        <v>6</v>
      </c>
      <c r="D6" s="113">
        <v>1954</v>
      </c>
      <c r="E6" s="114" t="s">
        <v>20</v>
      </c>
      <c r="F6" s="113" t="s">
        <v>72</v>
      </c>
      <c r="G6" s="115">
        <v>0</v>
      </c>
      <c r="H6" s="115">
        <v>0.008833333333333334</v>
      </c>
      <c r="I6" s="116">
        <v>0.008833333333333334</v>
      </c>
      <c r="K6" s="33" t="s">
        <v>586</v>
      </c>
      <c r="M6" s="36">
        <v>0.43246875</v>
      </c>
    </row>
    <row r="7" spans="1:9" ht="15">
      <c r="A7" s="29">
        <v>602</v>
      </c>
      <c r="B7" s="113" t="s">
        <v>544</v>
      </c>
      <c r="C7" s="113" t="s">
        <v>308</v>
      </c>
      <c r="D7" s="113">
        <v>1948</v>
      </c>
      <c r="E7" s="114" t="s">
        <v>20</v>
      </c>
      <c r="F7" s="113" t="s">
        <v>72</v>
      </c>
      <c r="G7" s="116"/>
      <c r="H7" s="116"/>
      <c r="I7" s="115" t="s">
        <v>624</v>
      </c>
    </row>
    <row r="8" spans="1:11" ht="15">
      <c r="A8" s="29">
        <v>603</v>
      </c>
      <c r="B8" s="113" t="s">
        <v>33</v>
      </c>
      <c r="C8" s="113" t="s">
        <v>6</v>
      </c>
      <c r="D8" s="113">
        <v>1972</v>
      </c>
      <c r="E8" s="114" t="s">
        <v>21</v>
      </c>
      <c r="F8" s="113" t="s">
        <v>72</v>
      </c>
      <c r="G8" s="116"/>
      <c r="H8" s="116"/>
      <c r="I8" s="115" t="s">
        <v>624</v>
      </c>
      <c r="K8" s="35"/>
    </row>
    <row r="9" spans="1:9" ht="15">
      <c r="A9" s="29">
        <v>604</v>
      </c>
      <c r="B9" s="113" t="s">
        <v>57</v>
      </c>
      <c r="C9" s="113" t="s">
        <v>6</v>
      </c>
      <c r="D9" s="113">
        <v>1969</v>
      </c>
      <c r="E9" s="114" t="s">
        <v>21</v>
      </c>
      <c r="F9" s="113" t="s">
        <v>72</v>
      </c>
      <c r="G9" s="116">
        <v>0.00034606481481481484</v>
      </c>
      <c r="H9" s="116">
        <v>0.011324074074074071</v>
      </c>
      <c r="I9" s="116">
        <f aca="true" t="shared" si="0" ref="I9:I43">H9-G9</f>
        <v>0.010978009259259257</v>
      </c>
    </row>
    <row r="10" spans="1:9" ht="15">
      <c r="A10" s="29">
        <v>605</v>
      </c>
      <c r="B10" s="117" t="s">
        <v>576</v>
      </c>
      <c r="C10" s="117" t="s">
        <v>560</v>
      </c>
      <c r="D10" s="113"/>
      <c r="E10" s="117" t="s">
        <v>21</v>
      </c>
      <c r="F10" s="113" t="s">
        <v>72</v>
      </c>
      <c r="G10" s="116">
        <v>0.000693287037037037</v>
      </c>
      <c r="H10" s="116">
        <v>0.009539351851851853</v>
      </c>
      <c r="I10" s="116">
        <f t="shared" si="0"/>
        <v>0.008846064814814815</v>
      </c>
    </row>
    <row r="11" spans="1:9" ht="15">
      <c r="A11" s="29">
        <v>606</v>
      </c>
      <c r="B11" s="113" t="s">
        <v>58</v>
      </c>
      <c r="C11" s="113" t="s">
        <v>6</v>
      </c>
      <c r="D11" s="113">
        <v>1967</v>
      </c>
      <c r="E11" s="114" t="s">
        <v>21</v>
      </c>
      <c r="F11" s="113" t="s">
        <v>72</v>
      </c>
      <c r="G11" s="116">
        <v>0.0010405092592592593</v>
      </c>
      <c r="H11" s="116">
        <v>0.0181875</v>
      </c>
      <c r="I11" s="116">
        <f t="shared" si="0"/>
        <v>0.01714699074074074</v>
      </c>
    </row>
    <row r="12" spans="1:9" ht="15">
      <c r="A12" s="29">
        <v>607</v>
      </c>
      <c r="B12" s="117" t="s">
        <v>577</v>
      </c>
      <c r="C12" s="117" t="s">
        <v>560</v>
      </c>
      <c r="D12" s="113"/>
      <c r="E12" s="117" t="s">
        <v>21</v>
      </c>
      <c r="F12" s="113" t="s">
        <v>72</v>
      </c>
      <c r="G12" s="116">
        <v>0.001388888888888889</v>
      </c>
      <c r="H12" s="116">
        <v>0.010246527777777778</v>
      </c>
      <c r="I12" s="116">
        <f t="shared" si="0"/>
        <v>0.008857638888888889</v>
      </c>
    </row>
    <row r="13" spans="1:9" ht="15">
      <c r="A13" s="29">
        <v>608</v>
      </c>
      <c r="B13" s="117" t="s">
        <v>575</v>
      </c>
      <c r="C13" s="117" t="s">
        <v>560</v>
      </c>
      <c r="D13" s="113"/>
      <c r="E13" s="117" t="s">
        <v>21</v>
      </c>
      <c r="F13" s="113" t="s">
        <v>72</v>
      </c>
      <c r="G13" s="116">
        <v>0.0017349537037037036</v>
      </c>
      <c r="H13" s="116">
        <v>0.014678240740740742</v>
      </c>
      <c r="I13" s="116">
        <f t="shared" si="0"/>
        <v>0.012943287037037038</v>
      </c>
    </row>
    <row r="14" spans="1:9" ht="15">
      <c r="A14" s="29">
        <v>609</v>
      </c>
      <c r="B14" s="117" t="s">
        <v>441</v>
      </c>
      <c r="C14" s="117" t="s">
        <v>407</v>
      </c>
      <c r="D14" s="117">
        <v>1954</v>
      </c>
      <c r="E14" s="126" t="s">
        <v>20</v>
      </c>
      <c r="F14" s="113" t="s">
        <v>73</v>
      </c>
      <c r="G14" s="116">
        <v>0.0020798611111111113</v>
      </c>
      <c r="H14" s="116">
        <v>0.009671296296296296</v>
      </c>
      <c r="I14" s="116">
        <f t="shared" si="0"/>
        <v>0.007591435185185185</v>
      </c>
    </row>
    <row r="15" spans="1:9" ht="15">
      <c r="A15" s="29">
        <v>610</v>
      </c>
      <c r="B15" s="118" t="s">
        <v>185</v>
      </c>
      <c r="C15" s="20" t="s">
        <v>182</v>
      </c>
      <c r="D15" s="118">
        <v>1957</v>
      </c>
      <c r="E15" s="125" t="s">
        <v>186</v>
      </c>
      <c r="F15" s="118" t="s">
        <v>73</v>
      </c>
      <c r="G15" s="116"/>
      <c r="H15" s="116"/>
      <c r="I15" s="115" t="s">
        <v>624</v>
      </c>
    </row>
    <row r="16" spans="1:9" ht="15">
      <c r="A16" s="29">
        <v>611</v>
      </c>
      <c r="B16" s="113" t="s">
        <v>35</v>
      </c>
      <c r="C16" s="113" t="s">
        <v>6</v>
      </c>
      <c r="D16" s="113">
        <v>1958</v>
      </c>
      <c r="E16" s="114" t="s">
        <v>20</v>
      </c>
      <c r="F16" s="113" t="s">
        <v>73</v>
      </c>
      <c r="G16" s="116"/>
      <c r="H16" s="116"/>
      <c r="I16" s="115" t="s">
        <v>624</v>
      </c>
    </row>
    <row r="17" spans="1:9" ht="15">
      <c r="A17" s="29">
        <v>612</v>
      </c>
      <c r="B17" s="19" t="s">
        <v>177</v>
      </c>
      <c r="C17" s="21" t="s">
        <v>172</v>
      </c>
      <c r="D17" s="19">
        <v>1955</v>
      </c>
      <c r="E17" s="19" t="s">
        <v>20</v>
      </c>
      <c r="F17" s="119" t="s">
        <v>73</v>
      </c>
      <c r="G17" s="116">
        <v>0.002417824074074074</v>
      </c>
      <c r="H17" s="116">
        <v>0.010630787037037038</v>
      </c>
      <c r="I17" s="116">
        <f t="shared" si="0"/>
        <v>0.008212962962962964</v>
      </c>
    </row>
    <row r="18" spans="1:9" ht="15">
      <c r="A18" s="29">
        <v>613</v>
      </c>
      <c r="B18" s="20" t="s">
        <v>179</v>
      </c>
      <c r="C18" s="21" t="s">
        <v>172</v>
      </c>
      <c r="D18" s="19">
        <v>1960</v>
      </c>
      <c r="E18" s="20" t="s">
        <v>20</v>
      </c>
      <c r="F18" s="119" t="s">
        <v>73</v>
      </c>
      <c r="G18" s="116">
        <v>0.002777777777777778</v>
      </c>
      <c r="H18" s="116">
        <v>0.014988425925925926</v>
      </c>
      <c r="I18" s="116">
        <f t="shared" si="0"/>
        <v>0.012210648148148148</v>
      </c>
    </row>
    <row r="19" spans="1:9" ht="15">
      <c r="A19" s="29">
        <v>614</v>
      </c>
      <c r="B19" s="113" t="s">
        <v>60</v>
      </c>
      <c r="C19" s="113" t="s">
        <v>6</v>
      </c>
      <c r="D19" s="113">
        <v>1956</v>
      </c>
      <c r="E19" s="114" t="s">
        <v>20</v>
      </c>
      <c r="F19" s="113" t="s">
        <v>73</v>
      </c>
      <c r="G19" s="116">
        <v>0.003121527777777778</v>
      </c>
      <c r="H19" s="116">
        <v>0.010732638888888889</v>
      </c>
      <c r="I19" s="116">
        <f t="shared" si="0"/>
        <v>0.00761111111111111</v>
      </c>
    </row>
    <row r="20" spans="1:9" ht="15">
      <c r="A20" s="29">
        <v>615</v>
      </c>
      <c r="B20" s="20" t="s">
        <v>178</v>
      </c>
      <c r="C20" s="21" t="s">
        <v>172</v>
      </c>
      <c r="D20" s="19">
        <v>1957</v>
      </c>
      <c r="E20" s="20" t="s">
        <v>20</v>
      </c>
      <c r="F20" s="119" t="s">
        <v>73</v>
      </c>
      <c r="G20" s="116">
        <v>0.0034710648148148144</v>
      </c>
      <c r="H20" s="116">
        <v>0.010545138888888889</v>
      </c>
      <c r="I20" s="116">
        <f t="shared" si="0"/>
        <v>0.007074074074074075</v>
      </c>
    </row>
    <row r="21" spans="1:9" ht="15">
      <c r="A21" s="29">
        <v>616</v>
      </c>
      <c r="B21" s="113" t="s">
        <v>59</v>
      </c>
      <c r="C21" s="113" t="s">
        <v>6</v>
      </c>
      <c r="D21" s="113">
        <v>1960</v>
      </c>
      <c r="E21" s="114" t="s">
        <v>20</v>
      </c>
      <c r="F21" s="113" t="s">
        <v>73</v>
      </c>
      <c r="G21" s="116">
        <v>0.0038159722222222223</v>
      </c>
      <c r="H21" s="116">
        <v>0.01087962962962963</v>
      </c>
      <c r="I21" s="116">
        <f t="shared" si="0"/>
        <v>0.007063657407407407</v>
      </c>
    </row>
    <row r="22" spans="1:9" ht="15">
      <c r="A22" s="29">
        <v>617</v>
      </c>
      <c r="B22" s="117" t="s">
        <v>385</v>
      </c>
      <c r="C22" s="117" t="s">
        <v>308</v>
      </c>
      <c r="D22" s="117">
        <v>1957</v>
      </c>
      <c r="E22" s="117" t="s">
        <v>20</v>
      </c>
      <c r="F22" s="113" t="s">
        <v>73</v>
      </c>
      <c r="G22" s="116"/>
      <c r="H22" s="116"/>
      <c r="I22" s="115" t="s">
        <v>624</v>
      </c>
    </row>
    <row r="23" spans="1:9" ht="15">
      <c r="A23" s="29">
        <v>618</v>
      </c>
      <c r="B23" s="20" t="s">
        <v>180</v>
      </c>
      <c r="C23" s="21" t="s">
        <v>172</v>
      </c>
      <c r="D23" s="20">
        <v>1959</v>
      </c>
      <c r="E23" s="20" t="s">
        <v>20</v>
      </c>
      <c r="F23" s="119" t="s">
        <v>73</v>
      </c>
      <c r="G23" s="116">
        <v>0.004166666666666667</v>
      </c>
      <c r="H23" s="116">
        <v>0.010399305555555556</v>
      </c>
      <c r="I23" s="116">
        <f t="shared" si="0"/>
        <v>0.006232638888888889</v>
      </c>
    </row>
    <row r="24" spans="1:9" ht="15">
      <c r="A24" s="29">
        <v>619</v>
      </c>
      <c r="B24" s="113" t="s">
        <v>67</v>
      </c>
      <c r="C24" s="113" t="s">
        <v>6</v>
      </c>
      <c r="D24" s="113">
        <v>1960</v>
      </c>
      <c r="E24" s="114" t="s">
        <v>20</v>
      </c>
      <c r="F24" s="113" t="s">
        <v>73</v>
      </c>
      <c r="G24" s="116">
        <v>0.004511574074074074</v>
      </c>
      <c r="H24" s="116">
        <v>0.012936342592592591</v>
      </c>
      <c r="I24" s="116">
        <f t="shared" si="0"/>
        <v>0.008424768518518517</v>
      </c>
    </row>
    <row r="25" spans="1:9" ht="15">
      <c r="A25" s="29">
        <v>620</v>
      </c>
      <c r="B25" s="117" t="s">
        <v>538</v>
      </c>
      <c r="C25" s="117" t="s">
        <v>537</v>
      </c>
      <c r="D25" s="117">
        <v>1955</v>
      </c>
      <c r="E25" s="117" t="s">
        <v>20</v>
      </c>
      <c r="F25" s="113" t="s">
        <v>73</v>
      </c>
      <c r="G25" s="116">
        <v>0.004857638888888889</v>
      </c>
      <c r="H25" s="116">
        <v>0.016494212962962964</v>
      </c>
      <c r="I25" s="116">
        <f t="shared" si="0"/>
        <v>0.011636574074074075</v>
      </c>
    </row>
    <row r="26" spans="1:9" ht="15">
      <c r="A26" s="29">
        <v>621</v>
      </c>
      <c r="B26" s="19" t="s">
        <v>176</v>
      </c>
      <c r="C26" s="21" t="s">
        <v>172</v>
      </c>
      <c r="D26" s="19">
        <v>1950</v>
      </c>
      <c r="E26" s="19" t="s">
        <v>20</v>
      </c>
      <c r="F26" s="119" t="s">
        <v>73</v>
      </c>
      <c r="G26" s="116">
        <v>0.005201388888888889</v>
      </c>
      <c r="H26" s="116">
        <v>0.013020833333333334</v>
      </c>
      <c r="I26" s="116">
        <f t="shared" si="0"/>
        <v>0.007819444444444445</v>
      </c>
    </row>
    <row r="27" spans="1:9" ht="15">
      <c r="A27" s="29">
        <v>622</v>
      </c>
      <c r="B27" s="117" t="s">
        <v>440</v>
      </c>
      <c r="C27" s="117" t="s">
        <v>407</v>
      </c>
      <c r="D27" s="117">
        <v>1963</v>
      </c>
      <c r="E27" s="117" t="s">
        <v>21</v>
      </c>
      <c r="F27" s="113" t="s">
        <v>73</v>
      </c>
      <c r="G27" s="116">
        <v>0.008331018518518517</v>
      </c>
      <c r="H27" s="116">
        <v>0.02230439814814815</v>
      </c>
      <c r="I27" s="116">
        <f t="shared" si="0"/>
        <v>0.013973379629629632</v>
      </c>
    </row>
    <row r="28" spans="1:9" ht="15">
      <c r="A28" s="29">
        <v>623</v>
      </c>
      <c r="B28" s="117" t="s">
        <v>383</v>
      </c>
      <c r="C28" s="117" t="s">
        <v>308</v>
      </c>
      <c r="D28" s="117">
        <v>1968</v>
      </c>
      <c r="E28" s="117" t="s">
        <v>21</v>
      </c>
      <c r="F28" s="113" t="s">
        <v>73</v>
      </c>
      <c r="G28" s="116">
        <v>0.008677083333333334</v>
      </c>
      <c r="H28" s="116">
        <v>0.02252662037037037</v>
      </c>
      <c r="I28" s="116">
        <f t="shared" si="0"/>
        <v>0.013849537037037037</v>
      </c>
    </row>
    <row r="29" spans="1:9" ht="15">
      <c r="A29" s="29">
        <v>624</v>
      </c>
      <c r="B29" s="118" t="s">
        <v>184</v>
      </c>
      <c r="C29" s="20" t="s">
        <v>182</v>
      </c>
      <c r="D29" s="118">
        <v>1976</v>
      </c>
      <c r="E29" s="118" t="s">
        <v>21</v>
      </c>
      <c r="F29" s="118" t="s">
        <v>73</v>
      </c>
      <c r="G29" s="116"/>
      <c r="H29" s="116"/>
      <c r="I29" s="115" t="s">
        <v>624</v>
      </c>
    </row>
    <row r="30" spans="1:9" ht="15">
      <c r="A30" s="29">
        <v>625</v>
      </c>
      <c r="B30" s="113" t="s">
        <v>580</v>
      </c>
      <c r="C30" s="113" t="s">
        <v>6</v>
      </c>
      <c r="D30" s="113">
        <v>1972</v>
      </c>
      <c r="E30" s="114" t="s">
        <v>21</v>
      </c>
      <c r="F30" s="113" t="s">
        <v>73</v>
      </c>
      <c r="G30" s="116">
        <v>0.009024305555555555</v>
      </c>
      <c r="H30" s="116">
        <v>0.021218749999999998</v>
      </c>
      <c r="I30" s="116">
        <f t="shared" si="0"/>
        <v>0.012194444444444444</v>
      </c>
    </row>
    <row r="31" spans="1:9" ht="15">
      <c r="A31" s="29">
        <v>626</v>
      </c>
      <c r="B31" s="113" t="s">
        <v>61</v>
      </c>
      <c r="C31" s="113" t="s">
        <v>6</v>
      </c>
      <c r="D31" s="113">
        <v>1969</v>
      </c>
      <c r="E31" s="114" t="s">
        <v>21</v>
      </c>
      <c r="F31" s="113" t="s">
        <v>73</v>
      </c>
      <c r="G31" s="116">
        <v>0.009372685185185185</v>
      </c>
      <c r="H31" s="116">
        <v>0.03812615740740741</v>
      </c>
      <c r="I31" s="116">
        <f t="shared" si="0"/>
        <v>0.028753472222222222</v>
      </c>
    </row>
    <row r="32" spans="1:9" ht="15">
      <c r="A32" s="29">
        <v>627</v>
      </c>
      <c r="B32" s="117" t="s">
        <v>438</v>
      </c>
      <c r="C32" s="117" t="s">
        <v>407</v>
      </c>
      <c r="D32" s="117">
        <v>1962</v>
      </c>
      <c r="E32" s="117" t="s">
        <v>21</v>
      </c>
      <c r="F32" s="113" t="s">
        <v>73</v>
      </c>
      <c r="G32" s="116">
        <v>0.00971875</v>
      </c>
      <c r="H32" s="116">
        <v>0.024792824074074075</v>
      </c>
      <c r="I32" s="116">
        <f t="shared" si="0"/>
        <v>0.015074074074074075</v>
      </c>
    </row>
    <row r="33" spans="1:9" ht="15">
      <c r="A33" s="29">
        <v>628</v>
      </c>
      <c r="B33" s="117" t="s">
        <v>439</v>
      </c>
      <c r="C33" s="117" t="s">
        <v>407</v>
      </c>
      <c r="D33" s="117">
        <v>1971</v>
      </c>
      <c r="E33" s="117" t="s">
        <v>21</v>
      </c>
      <c r="F33" s="113" t="s">
        <v>73</v>
      </c>
      <c r="G33" s="116">
        <v>0.010064814814814816</v>
      </c>
      <c r="H33" s="116">
        <v>0.023979166666666666</v>
      </c>
      <c r="I33" s="116">
        <f t="shared" si="0"/>
        <v>0.01391435185185185</v>
      </c>
    </row>
    <row r="34" spans="1:9" ht="15">
      <c r="A34" s="29">
        <v>629</v>
      </c>
      <c r="B34" s="113" t="s">
        <v>70</v>
      </c>
      <c r="C34" s="113" t="s">
        <v>6</v>
      </c>
      <c r="D34" s="113">
        <v>1964</v>
      </c>
      <c r="E34" s="114" t="s">
        <v>21</v>
      </c>
      <c r="F34" s="113" t="s">
        <v>73</v>
      </c>
      <c r="G34" s="116">
        <v>0.010414351851851852</v>
      </c>
      <c r="H34" s="116">
        <v>0.03244560185185185</v>
      </c>
      <c r="I34" s="116">
        <f t="shared" si="0"/>
        <v>0.02203125</v>
      </c>
    </row>
    <row r="35" spans="1:9" ht="15">
      <c r="A35" s="29">
        <v>630</v>
      </c>
      <c r="B35" s="19" t="s">
        <v>175</v>
      </c>
      <c r="C35" s="21" t="s">
        <v>172</v>
      </c>
      <c r="D35" s="19">
        <v>1969</v>
      </c>
      <c r="E35" s="19" t="s">
        <v>21</v>
      </c>
      <c r="F35" s="119" t="s">
        <v>73</v>
      </c>
      <c r="G35" s="116"/>
      <c r="H35" s="116"/>
      <c r="I35" s="115" t="s">
        <v>624</v>
      </c>
    </row>
    <row r="36" spans="1:9" ht="15">
      <c r="A36" s="29">
        <v>631</v>
      </c>
      <c r="B36" s="113" t="s">
        <v>62</v>
      </c>
      <c r="C36" s="113" t="s">
        <v>6</v>
      </c>
      <c r="D36" s="113">
        <v>1971</v>
      </c>
      <c r="E36" s="114" t="s">
        <v>68</v>
      </c>
      <c r="F36" s="113" t="s">
        <v>73</v>
      </c>
      <c r="G36" s="116">
        <v>0.01075925925925926</v>
      </c>
      <c r="H36" s="116">
        <v>0.027914351851851853</v>
      </c>
      <c r="I36" s="116">
        <f t="shared" si="0"/>
        <v>0.017155092592592593</v>
      </c>
    </row>
    <row r="37" spans="1:9" ht="15">
      <c r="A37" s="29">
        <v>632</v>
      </c>
      <c r="B37" s="113" t="s">
        <v>47</v>
      </c>
      <c r="C37" s="113" t="s">
        <v>6</v>
      </c>
      <c r="D37" s="113">
        <v>1972</v>
      </c>
      <c r="E37" s="114" t="s">
        <v>68</v>
      </c>
      <c r="F37" s="113" t="s">
        <v>73</v>
      </c>
      <c r="G37" s="116">
        <v>0.011107638888888889</v>
      </c>
      <c r="H37" s="116">
        <v>0.027663194444444445</v>
      </c>
      <c r="I37" s="116">
        <f t="shared" si="0"/>
        <v>0.016555555555555556</v>
      </c>
    </row>
    <row r="38" spans="1:9" ht="15">
      <c r="A38" s="29">
        <v>633</v>
      </c>
      <c r="B38" s="113" t="s">
        <v>55</v>
      </c>
      <c r="C38" s="113" t="s">
        <v>6</v>
      </c>
      <c r="D38" s="113">
        <v>1965</v>
      </c>
      <c r="E38" s="114" t="s">
        <v>68</v>
      </c>
      <c r="F38" s="113" t="s">
        <v>73</v>
      </c>
      <c r="G38" s="116"/>
      <c r="H38" s="116"/>
      <c r="I38" s="115" t="s">
        <v>624</v>
      </c>
    </row>
    <row r="39" spans="1:9" ht="15">
      <c r="A39" s="29">
        <v>634</v>
      </c>
      <c r="B39" s="118" t="s">
        <v>181</v>
      </c>
      <c r="C39" s="20" t="s">
        <v>182</v>
      </c>
      <c r="D39" s="118">
        <v>1984</v>
      </c>
      <c r="E39" s="118" t="s">
        <v>68</v>
      </c>
      <c r="F39" s="118" t="s">
        <v>73</v>
      </c>
      <c r="G39" s="116"/>
      <c r="H39" s="116"/>
      <c r="I39" s="115" t="s">
        <v>624</v>
      </c>
    </row>
    <row r="40" spans="1:9" ht="15">
      <c r="A40" s="29">
        <v>635</v>
      </c>
      <c r="B40" s="19" t="s">
        <v>173</v>
      </c>
      <c r="C40" s="21" t="s">
        <v>172</v>
      </c>
      <c r="D40" s="19">
        <v>1962</v>
      </c>
      <c r="E40" s="19" t="s">
        <v>68</v>
      </c>
      <c r="F40" s="119" t="s">
        <v>73</v>
      </c>
      <c r="G40" s="116">
        <v>0.011456018518518518</v>
      </c>
      <c r="H40" s="116">
        <v>0.02511689814814815</v>
      </c>
      <c r="I40" s="116">
        <f t="shared" si="0"/>
        <v>0.01366087962962963</v>
      </c>
    </row>
    <row r="41" spans="1:9" ht="15">
      <c r="A41" s="29">
        <v>636</v>
      </c>
      <c r="B41" s="117" t="s">
        <v>384</v>
      </c>
      <c r="C41" s="117" t="s">
        <v>308</v>
      </c>
      <c r="D41" s="117">
        <v>1969</v>
      </c>
      <c r="E41" s="117" t="s">
        <v>68</v>
      </c>
      <c r="F41" s="113" t="s">
        <v>73</v>
      </c>
      <c r="G41" s="116">
        <v>0.011798611111111109</v>
      </c>
      <c r="H41" s="116">
        <v>0.03310648148148148</v>
      </c>
      <c r="I41" s="116">
        <f t="shared" si="0"/>
        <v>0.021307870370370373</v>
      </c>
    </row>
    <row r="42" spans="1:9" ht="15">
      <c r="A42" s="29">
        <v>637</v>
      </c>
      <c r="B42" s="118" t="s">
        <v>183</v>
      </c>
      <c r="C42" s="20" t="s">
        <v>182</v>
      </c>
      <c r="D42" s="118">
        <v>1986</v>
      </c>
      <c r="E42" s="118" t="s">
        <v>68</v>
      </c>
      <c r="F42" s="118" t="s">
        <v>73</v>
      </c>
      <c r="G42" s="116"/>
      <c r="H42" s="116"/>
      <c r="I42" s="115" t="s">
        <v>624</v>
      </c>
    </row>
    <row r="43" spans="1:9" ht="15">
      <c r="A43" s="29">
        <v>638</v>
      </c>
      <c r="B43" s="19" t="s">
        <v>174</v>
      </c>
      <c r="C43" s="21" t="s">
        <v>172</v>
      </c>
      <c r="D43" s="19">
        <v>1968</v>
      </c>
      <c r="E43" s="19" t="s">
        <v>68</v>
      </c>
      <c r="F43" s="119" t="s">
        <v>73</v>
      </c>
      <c r="G43" s="116">
        <v>0.012148148148148146</v>
      </c>
      <c r="H43" s="116">
        <v>0.025430555555555553</v>
      </c>
      <c r="I43" s="116">
        <f t="shared" si="0"/>
        <v>0.013282407407407408</v>
      </c>
    </row>
    <row r="49" spans="2:6" ht="15">
      <c r="B49" s="3"/>
      <c r="C49" s="7"/>
      <c r="F49" s="6"/>
    </row>
    <row r="50" spans="2:6" ht="15">
      <c r="B50" s="6"/>
      <c r="C50" s="8"/>
      <c r="F50" s="6"/>
    </row>
    <row r="51" spans="2:6" ht="15">
      <c r="B51" s="6"/>
      <c r="C51" s="6"/>
      <c r="F51" s="6"/>
    </row>
  </sheetData>
  <sheetProtection/>
  <autoFilter ref="B5:F43"/>
  <printOptions/>
  <pageMargins left="0.7" right="0.33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L13" sqref="L13"/>
    </sheetView>
  </sheetViews>
  <sheetFormatPr defaultColWidth="9.140625" defaultRowHeight="15"/>
  <cols>
    <col min="2" max="2" width="14.421875" style="0" bestFit="1" customWidth="1"/>
    <col min="3" max="3" width="11.8515625" style="0" customWidth="1"/>
    <col min="5" max="5" width="5.00390625" style="0" bestFit="1" customWidth="1"/>
    <col min="6" max="6" width="0" style="0" hidden="1" customWidth="1"/>
    <col min="7" max="7" width="11.7109375" style="0" bestFit="1" customWidth="1"/>
    <col min="8" max="8" width="8.140625" style="0" bestFit="1" customWidth="1"/>
    <col min="9" max="9" width="6.140625" style="0" bestFit="1" customWidth="1"/>
    <col min="10" max="10" width="14.421875" style="0" customWidth="1"/>
  </cols>
  <sheetData>
    <row r="1" spans="1:14" s="6" customFormat="1" ht="21">
      <c r="A1" s="43" t="s">
        <v>3</v>
      </c>
      <c r="B1" s="43" t="s">
        <v>0</v>
      </c>
      <c r="C1" s="43" t="s">
        <v>1</v>
      </c>
      <c r="D1" s="44" t="s">
        <v>2</v>
      </c>
      <c r="E1" s="93" t="s">
        <v>622</v>
      </c>
      <c r="F1" s="43" t="s">
        <v>5</v>
      </c>
      <c r="G1" s="44" t="s">
        <v>583</v>
      </c>
      <c r="H1" s="62" t="s">
        <v>616</v>
      </c>
      <c r="I1" s="62" t="s">
        <v>589</v>
      </c>
      <c r="K1" s="48" t="s">
        <v>617</v>
      </c>
      <c r="L1"/>
      <c r="M1"/>
      <c r="N1" s="49"/>
    </row>
    <row r="2" spans="1:14" ht="21">
      <c r="A2" s="29">
        <v>601</v>
      </c>
      <c r="B2" s="27" t="s">
        <v>56</v>
      </c>
      <c r="C2" s="27" t="s">
        <v>6</v>
      </c>
      <c r="D2" s="27">
        <v>1954</v>
      </c>
      <c r="E2" s="28" t="s">
        <v>20</v>
      </c>
      <c r="F2" s="27" t="s">
        <v>72</v>
      </c>
      <c r="G2" s="40">
        <f>VLOOKUP(A2:A3,TEKI!$A$6:$I$43,9,FALSE)</f>
        <v>0.008833333333333334</v>
      </c>
      <c r="H2" s="120">
        <v>1</v>
      </c>
      <c r="I2" s="120">
        <v>100</v>
      </c>
      <c r="K2" t="s">
        <v>588</v>
      </c>
      <c r="L2" t="s">
        <v>589</v>
      </c>
      <c r="N2" s="49" t="s">
        <v>590</v>
      </c>
    </row>
    <row r="3" spans="1:14" ht="21">
      <c r="A3" s="29">
        <v>602</v>
      </c>
      <c r="B3" s="27" t="s">
        <v>544</v>
      </c>
      <c r="C3" s="27" t="s">
        <v>308</v>
      </c>
      <c r="D3" s="27">
        <v>1948</v>
      </c>
      <c r="E3" s="28" t="s">
        <v>20</v>
      </c>
      <c r="F3" s="27" t="s">
        <v>72</v>
      </c>
      <c r="G3" s="40" t="str">
        <f>VLOOKUP(A3:A4,TEKI!$A$6:$I$43,9,FALSE)</f>
        <v>8:99:99,9</v>
      </c>
      <c r="H3" s="120"/>
      <c r="I3" s="120"/>
      <c r="L3" s="47"/>
      <c r="M3">
        <v>1</v>
      </c>
      <c r="N3" s="49"/>
    </row>
    <row r="4" spans="8:14" ht="21">
      <c r="H4" s="61"/>
      <c r="I4" s="61"/>
      <c r="J4" s="61"/>
      <c r="K4" s="54" t="s">
        <v>560</v>
      </c>
      <c r="L4" s="47"/>
      <c r="M4">
        <v>2</v>
      </c>
      <c r="N4" s="49">
        <f>L3+L4+L5</f>
        <v>0</v>
      </c>
    </row>
    <row r="5" spans="8:14" ht="21">
      <c r="H5" s="61"/>
      <c r="I5" s="61"/>
      <c r="J5" s="61"/>
      <c r="L5" s="47"/>
      <c r="M5">
        <v>3</v>
      </c>
      <c r="N5" s="49"/>
    </row>
    <row r="6" spans="8:14" ht="21">
      <c r="H6" s="61"/>
      <c r="I6" s="61"/>
      <c r="J6" s="61"/>
      <c r="L6" s="47"/>
      <c r="M6">
        <v>1</v>
      </c>
      <c r="N6" s="49"/>
    </row>
    <row r="7" spans="8:14" ht="21">
      <c r="H7" s="61"/>
      <c r="I7" s="61"/>
      <c r="J7" s="61"/>
      <c r="K7" s="55" t="s">
        <v>547</v>
      </c>
      <c r="L7" s="47"/>
      <c r="M7">
        <v>2</v>
      </c>
      <c r="N7" s="49">
        <f>L6+L7+L8</f>
        <v>0</v>
      </c>
    </row>
    <row r="8" spans="8:14" ht="21">
      <c r="H8" s="61"/>
      <c r="I8" s="61"/>
      <c r="J8" s="61"/>
      <c r="L8" s="47"/>
      <c r="M8">
        <v>3</v>
      </c>
      <c r="N8" s="49"/>
    </row>
    <row r="9" spans="12:14" ht="21">
      <c r="L9" s="47"/>
      <c r="M9">
        <v>1</v>
      </c>
      <c r="N9" s="49"/>
    </row>
    <row r="10" spans="11:14" ht="21">
      <c r="K10" s="18" t="s">
        <v>513</v>
      </c>
      <c r="L10" s="47"/>
      <c r="M10">
        <v>2</v>
      </c>
      <c r="N10" s="49">
        <f>L9+L10+L11</f>
        <v>0</v>
      </c>
    </row>
    <row r="11" spans="12:14" ht="21">
      <c r="L11" s="47"/>
      <c r="M11">
        <v>3</v>
      </c>
      <c r="N11" s="49"/>
    </row>
    <row r="12" spans="12:14" ht="21">
      <c r="L12" s="47">
        <v>100</v>
      </c>
      <c r="M12">
        <v>1</v>
      </c>
      <c r="N12" s="49"/>
    </row>
    <row r="13" spans="11:14" ht="21">
      <c r="K13" s="18" t="s">
        <v>6</v>
      </c>
      <c r="L13" s="47"/>
      <c r="M13">
        <v>2</v>
      </c>
      <c r="N13" s="49">
        <f>L12+L13+L14</f>
        <v>100</v>
      </c>
    </row>
    <row r="14" spans="12:14" ht="21">
      <c r="L14" s="47"/>
      <c r="M14">
        <v>3</v>
      </c>
      <c r="N14" s="49"/>
    </row>
    <row r="15" spans="12:14" ht="21">
      <c r="L15" s="47"/>
      <c r="M15">
        <v>1</v>
      </c>
      <c r="N15" s="49"/>
    </row>
    <row r="16" spans="11:14" ht="21">
      <c r="K16" s="20" t="s">
        <v>182</v>
      </c>
      <c r="L16" s="47"/>
      <c r="M16">
        <v>2</v>
      </c>
      <c r="N16" s="49">
        <f>L15+L16+L17</f>
        <v>0</v>
      </c>
    </row>
    <row r="17" spans="12:14" ht="21">
      <c r="L17" s="47"/>
      <c r="M17">
        <v>3</v>
      </c>
      <c r="N17" s="49"/>
    </row>
    <row r="18" spans="12:14" ht="21">
      <c r="L18" s="47"/>
      <c r="M18">
        <v>1</v>
      </c>
      <c r="N18" s="49"/>
    </row>
    <row r="19" spans="11:14" ht="21">
      <c r="K19" s="18" t="s">
        <v>446</v>
      </c>
      <c r="L19" s="47"/>
      <c r="M19">
        <v>2</v>
      </c>
      <c r="N19" s="49">
        <f>L18+L19+L20</f>
        <v>0</v>
      </c>
    </row>
    <row r="20" spans="12:14" ht="21">
      <c r="L20" s="47"/>
      <c r="M20">
        <v>3</v>
      </c>
      <c r="N20" s="49"/>
    </row>
    <row r="21" spans="12:14" ht="21">
      <c r="L21" s="47"/>
      <c r="M21">
        <v>1</v>
      </c>
      <c r="N21" s="49"/>
    </row>
    <row r="22" spans="11:14" ht="21">
      <c r="K22" s="16" t="s">
        <v>407</v>
      </c>
      <c r="L22" s="47"/>
      <c r="M22">
        <v>2</v>
      </c>
      <c r="N22" s="49">
        <f>L21+L22+L23</f>
        <v>0</v>
      </c>
    </row>
    <row r="23" spans="12:14" ht="21">
      <c r="L23" s="47"/>
      <c r="M23">
        <v>3</v>
      </c>
      <c r="N23" s="49"/>
    </row>
    <row r="24" spans="12:14" ht="21">
      <c r="L24" s="47"/>
      <c r="M24">
        <v>1</v>
      </c>
      <c r="N24" s="49"/>
    </row>
    <row r="25" spans="11:14" ht="21">
      <c r="K25" s="21" t="s">
        <v>172</v>
      </c>
      <c r="L25" s="47"/>
      <c r="M25">
        <v>2</v>
      </c>
      <c r="N25" s="49">
        <f>L24+L25+L26</f>
        <v>0</v>
      </c>
    </row>
    <row r="26" spans="12:14" ht="21">
      <c r="L26" s="47"/>
      <c r="M26">
        <v>3</v>
      </c>
      <c r="N26" s="49"/>
    </row>
    <row r="27" spans="12:14" ht="21">
      <c r="L27" s="47"/>
      <c r="M27">
        <v>1</v>
      </c>
      <c r="N27" s="49"/>
    </row>
    <row r="28" spans="11:14" ht="30">
      <c r="K28" s="16" t="s">
        <v>308</v>
      </c>
      <c r="L28" s="47"/>
      <c r="M28">
        <v>2</v>
      </c>
      <c r="N28" s="49">
        <f>L27+L28+L29</f>
        <v>0</v>
      </c>
    </row>
    <row r="29" spans="12:14" ht="21">
      <c r="L29" s="47"/>
      <c r="M29">
        <v>3</v>
      </c>
      <c r="N29" s="49"/>
    </row>
    <row r="30" spans="12:14" ht="21">
      <c r="L30" s="47"/>
      <c r="M30">
        <v>1</v>
      </c>
      <c r="N30" s="49"/>
    </row>
    <row r="31" spans="11:14" ht="21">
      <c r="K31" s="16" t="s">
        <v>484</v>
      </c>
      <c r="L31" s="47"/>
      <c r="M31">
        <v>2</v>
      </c>
      <c r="N31" s="49">
        <f>L30+L31+L32</f>
        <v>0</v>
      </c>
    </row>
    <row r="32" spans="12:14" ht="21">
      <c r="L32" s="47"/>
      <c r="M32">
        <v>3</v>
      </c>
      <c r="N32" s="49"/>
    </row>
    <row r="33" spans="12:14" ht="21">
      <c r="L33" s="47"/>
      <c r="M33">
        <v>1</v>
      </c>
      <c r="N33" s="49"/>
    </row>
    <row r="34" spans="11:14" ht="21">
      <c r="K34" s="17" t="s">
        <v>75</v>
      </c>
      <c r="L34" s="47"/>
      <c r="M34">
        <v>2</v>
      </c>
      <c r="N34" s="49">
        <f>L33+L34+L35</f>
        <v>0</v>
      </c>
    </row>
    <row r="35" spans="12:14" ht="21">
      <c r="L35" s="47"/>
      <c r="M35">
        <v>3</v>
      </c>
      <c r="N35" s="49"/>
    </row>
    <row r="36" spans="12:14" ht="21">
      <c r="L36" s="47"/>
      <c r="M36">
        <v>1</v>
      </c>
      <c r="N36" s="49"/>
    </row>
    <row r="37" spans="11:14" ht="21">
      <c r="K37" s="19" t="s">
        <v>301</v>
      </c>
      <c r="L37" s="47"/>
      <c r="M37">
        <v>2</v>
      </c>
      <c r="N37" s="49">
        <f>L36+L37+L38</f>
        <v>0</v>
      </c>
    </row>
    <row r="38" spans="12:14" ht="21">
      <c r="L38" s="47"/>
      <c r="M38">
        <v>3</v>
      </c>
      <c r="N38" s="49"/>
    </row>
    <row r="39" spans="12:14" ht="21">
      <c r="L39" s="47"/>
      <c r="M39">
        <v>1</v>
      </c>
      <c r="N39" s="49"/>
    </row>
    <row r="40" spans="11:14" ht="21">
      <c r="K40" s="19" t="s">
        <v>613</v>
      </c>
      <c r="L40" s="47"/>
      <c r="M40">
        <v>2</v>
      </c>
      <c r="N40" s="49">
        <f>L39+L40+L41</f>
        <v>0</v>
      </c>
    </row>
    <row r="41" spans="12:14" ht="21">
      <c r="L41" s="47"/>
      <c r="M41">
        <v>3</v>
      </c>
      <c r="N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TEKI SKEI 2011&amp;C&amp;A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H7"/>
    </sheetView>
  </sheetViews>
  <sheetFormatPr defaultColWidth="9.140625" defaultRowHeight="15"/>
  <cols>
    <col min="2" max="2" width="20.28125" style="0" bestFit="1" customWidth="1"/>
    <col min="3" max="3" width="11.421875" style="0" bestFit="1" customWidth="1"/>
    <col min="4" max="4" width="10.57421875" style="0" customWidth="1"/>
    <col min="5" max="5" width="0" style="0" hidden="1" customWidth="1"/>
    <col min="6" max="6" width="12.28125" style="0" customWidth="1"/>
    <col min="7" max="7" width="10.421875" style="0" bestFit="1" customWidth="1"/>
    <col min="8" max="8" width="9.7109375" style="0" bestFit="1" customWidth="1"/>
  </cols>
  <sheetData>
    <row r="1" spans="1:13" ht="23.25">
      <c r="A1" s="43" t="s">
        <v>3</v>
      </c>
      <c r="B1" s="43" t="s">
        <v>0</v>
      </c>
      <c r="C1" s="43" t="s">
        <v>1</v>
      </c>
      <c r="D1" s="44" t="s">
        <v>2</v>
      </c>
      <c r="E1" s="43" t="s">
        <v>5</v>
      </c>
      <c r="F1" s="44" t="s">
        <v>583</v>
      </c>
      <c r="G1" s="121" t="s">
        <v>616</v>
      </c>
      <c r="H1" s="121" t="s">
        <v>589</v>
      </c>
      <c r="J1" s="48" t="s">
        <v>618</v>
      </c>
      <c r="M1" s="49"/>
    </row>
    <row r="2" spans="1:13" ht="23.25">
      <c r="A2" s="29">
        <v>605</v>
      </c>
      <c r="B2" s="30" t="s">
        <v>576</v>
      </c>
      <c r="C2" s="30" t="s">
        <v>560</v>
      </c>
      <c r="D2" s="27"/>
      <c r="E2" s="27" t="s">
        <v>72</v>
      </c>
      <c r="F2" s="40">
        <f>VLOOKUP(A2:A80,TEKI!$A$6:$I$43,9,FALSE)</f>
        <v>0.008846064814814815</v>
      </c>
      <c r="G2" s="122">
        <v>1</v>
      </c>
      <c r="H2" s="122">
        <v>100</v>
      </c>
      <c r="J2" t="s">
        <v>588</v>
      </c>
      <c r="K2" t="s">
        <v>589</v>
      </c>
      <c r="M2" s="49" t="s">
        <v>590</v>
      </c>
    </row>
    <row r="3" spans="1:13" ht="23.25">
      <c r="A3" s="29">
        <v>607</v>
      </c>
      <c r="B3" s="30" t="s">
        <v>577</v>
      </c>
      <c r="C3" s="30" t="s">
        <v>560</v>
      </c>
      <c r="D3" s="27"/>
      <c r="E3" s="27" t="s">
        <v>72</v>
      </c>
      <c r="F3" s="40">
        <f>VLOOKUP(A3:A81,TEKI!$A$6:$I$43,9,FALSE)</f>
        <v>0.008857638888888889</v>
      </c>
      <c r="G3" s="122">
        <v>2</v>
      </c>
      <c r="H3" s="122">
        <v>99</v>
      </c>
      <c r="K3" s="47">
        <v>100</v>
      </c>
      <c r="L3">
        <v>1</v>
      </c>
      <c r="M3" s="49"/>
    </row>
    <row r="4" spans="1:13" ht="23.25">
      <c r="A4" s="29">
        <v>604</v>
      </c>
      <c r="B4" s="27" t="s">
        <v>57</v>
      </c>
      <c r="C4" s="27" t="s">
        <v>6</v>
      </c>
      <c r="D4" s="27">
        <v>1969</v>
      </c>
      <c r="E4" s="27" t="s">
        <v>72</v>
      </c>
      <c r="F4" s="40">
        <f>VLOOKUP(A4:A82,TEKI!$A$6:$I$43,9,FALSE)</f>
        <v>0.010978009259259257</v>
      </c>
      <c r="G4" s="122">
        <v>3</v>
      </c>
      <c r="H4" s="122">
        <v>98</v>
      </c>
      <c r="J4" s="46" t="s">
        <v>560</v>
      </c>
      <c r="K4" s="47">
        <v>99</v>
      </c>
      <c r="L4">
        <v>2</v>
      </c>
      <c r="M4" s="49">
        <f>K3+K4+K5</f>
        <v>296</v>
      </c>
    </row>
    <row r="5" spans="1:13" ht="23.25">
      <c r="A5" s="29">
        <v>608</v>
      </c>
      <c r="B5" s="30" t="s">
        <v>575</v>
      </c>
      <c r="C5" s="30" t="s">
        <v>560</v>
      </c>
      <c r="D5" s="27"/>
      <c r="E5" s="27" t="s">
        <v>72</v>
      </c>
      <c r="F5" s="40">
        <f>VLOOKUP(A5:A83,TEKI!$A$6:$I$43,9,FALSE)</f>
        <v>0.012943287037037038</v>
      </c>
      <c r="G5" s="122">
        <v>4</v>
      </c>
      <c r="H5" s="122">
        <v>97</v>
      </c>
      <c r="K5" s="47">
        <v>97</v>
      </c>
      <c r="L5">
        <v>3</v>
      </c>
      <c r="M5" s="49"/>
    </row>
    <row r="6" spans="1:13" ht="23.25">
      <c r="A6" s="29">
        <v>606</v>
      </c>
      <c r="B6" s="27" t="s">
        <v>58</v>
      </c>
      <c r="C6" s="27" t="s">
        <v>6</v>
      </c>
      <c r="D6" s="27">
        <v>1967</v>
      </c>
      <c r="E6" s="27" t="s">
        <v>72</v>
      </c>
      <c r="F6" s="40">
        <f>VLOOKUP(A6:A84,TEKI!$A$6:$I$43,9,FALSE)</f>
        <v>0.01714699074074074</v>
      </c>
      <c r="G6" s="122">
        <v>5</v>
      </c>
      <c r="H6" s="122">
        <v>96</v>
      </c>
      <c r="K6" s="47"/>
      <c r="L6">
        <v>1</v>
      </c>
      <c r="M6" s="49"/>
    </row>
    <row r="7" spans="1:13" ht="21">
      <c r="A7" s="29">
        <v>603</v>
      </c>
      <c r="B7" s="27" t="s">
        <v>33</v>
      </c>
      <c r="C7" s="27" t="s">
        <v>6</v>
      </c>
      <c r="D7" s="27">
        <v>1972</v>
      </c>
      <c r="E7" s="27" t="s">
        <v>72</v>
      </c>
      <c r="F7" s="40" t="str">
        <f>VLOOKUP(A7:A85,TEKI!$A$6:$I$43,9,FALSE)</f>
        <v>8:99:99,9</v>
      </c>
      <c r="G7" s="47"/>
      <c r="H7" s="47"/>
      <c r="J7" s="17" t="s">
        <v>547</v>
      </c>
      <c r="K7" s="47"/>
      <c r="L7">
        <v>2</v>
      </c>
      <c r="M7" s="49">
        <f>K6+K7+K8</f>
        <v>0</v>
      </c>
    </row>
    <row r="8" spans="11:13" ht="21">
      <c r="K8" s="47"/>
      <c r="L8">
        <v>3</v>
      </c>
      <c r="M8" s="49"/>
    </row>
    <row r="9" spans="11:13" ht="21">
      <c r="K9" s="47"/>
      <c r="L9">
        <v>1</v>
      </c>
      <c r="M9" s="49"/>
    </row>
    <row r="10" spans="10:13" ht="21">
      <c r="J10" s="18" t="s">
        <v>513</v>
      </c>
      <c r="K10" s="47"/>
      <c r="L10">
        <v>2</v>
      </c>
      <c r="M10" s="49">
        <f>K9+K10+K11</f>
        <v>0</v>
      </c>
    </row>
    <row r="11" spans="11:13" ht="21">
      <c r="K11" s="47"/>
      <c r="L11">
        <v>3</v>
      </c>
      <c r="M11" s="49"/>
    </row>
    <row r="12" spans="11:13" ht="21">
      <c r="K12" s="47">
        <v>98</v>
      </c>
      <c r="L12">
        <v>1</v>
      </c>
      <c r="M12" s="49"/>
    </row>
    <row r="13" spans="10:13" ht="21">
      <c r="J13" s="18" t="s">
        <v>6</v>
      </c>
      <c r="K13" s="47">
        <v>96</v>
      </c>
      <c r="L13">
        <v>2</v>
      </c>
      <c r="M13" s="49">
        <f>K12+K13+K14</f>
        <v>194</v>
      </c>
    </row>
    <row r="14" spans="11:13" ht="21">
      <c r="K14" s="47"/>
      <c r="L14">
        <v>3</v>
      </c>
      <c r="M14" s="49"/>
    </row>
    <row r="15" spans="11:13" ht="21">
      <c r="K15" s="47"/>
      <c r="L15">
        <v>1</v>
      </c>
      <c r="M15" s="49"/>
    </row>
    <row r="16" spans="10:13" ht="21">
      <c r="J16" s="20" t="s">
        <v>182</v>
      </c>
      <c r="K16" s="47"/>
      <c r="L16">
        <v>2</v>
      </c>
      <c r="M16" s="49">
        <f>K15+K16+K17</f>
        <v>0</v>
      </c>
    </row>
    <row r="17" spans="11:13" ht="21">
      <c r="K17" s="47"/>
      <c r="L17">
        <v>3</v>
      </c>
      <c r="M17" s="49"/>
    </row>
    <row r="18" spans="11:13" ht="21">
      <c r="K18" s="47"/>
      <c r="L18">
        <v>1</v>
      </c>
      <c r="M18" s="49"/>
    </row>
    <row r="19" spans="10:13" ht="21">
      <c r="J19" s="18" t="s">
        <v>446</v>
      </c>
      <c r="K19" s="47"/>
      <c r="L19">
        <v>2</v>
      </c>
      <c r="M19" s="49">
        <f>K18+K19+K20</f>
        <v>0</v>
      </c>
    </row>
    <row r="20" spans="11:13" ht="21">
      <c r="K20" s="47"/>
      <c r="L20">
        <v>3</v>
      </c>
      <c r="M20" s="49"/>
    </row>
    <row r="21" spans="11:13" ht="21">
      <c r="K21" s="47"/>
      <c r="L21">
        <v>1</v>
      </c>
      <c r="M21" s="49"/>
    </row>
    <row r="22" spans="10:13" ht="21">
      <c r="J22" s="16" t="s">
        <v>407</v>
      </c>
      <c r="K22" s="47"/>
      <c r="L22">
        <v>2</v>
      </c>
      <c r="M22" s="49">
        <f>K21+K22+K23</f>
        <v>0</v>
      </c>
    </row>
    <row r="23" spans="11:13" ht="21">
      <c r="K23" s="47"/>
      <c r="L23">
        <v>3</v>
      </c>
      <c r="M23" s="49"/>
    </row>
    <row r="24" spans="11:13" ht="21">
      <c r="K24" s="47"/>
      <c r="L24">
        <v>1</v>
      </c>
      <c r="M24" s="49"/>
    </row>
    <row r="25" spans="10:13" ht="21">
      <c r="J25" s="21" t="s">
        <v>172</v>
      </c>
      <c r="K25" s="47"/>
      <c r="L25">
        <v>2</v>
      </c>
      <c r="M25" s="49">
        <f>K24+K25+K26</f>
        <v>0</v>
      </c>
    </row>
    <row r="26" spans="11:13" ht="21">
      <c r="K26" s="47"/>
      <c r="L26">
        <v>3</v>
      </c>
      <c r="M26" s="49"/>
    </row>
    <row r="27" spans="11:13" ht="21">
      <c r="K27" s="47"/>
      <c r="L27">
        <v>1</v>
      </c>
      <c r="M27" s="49"/>
    </row>
    <row r="28" spans="10:13" ht="30">
      <c r="J28" s="16" t="s">
        <v>308</v>
      </c>
      <c r="K28" s="47"/>
      <c r="L28">
        <v>2</v>
      </c>
      <c r="M28" s="49">
        <f>K27+K28+K29</f>
        <v>0</v>
      </c>
    </row>
    <row r="29" spans="11:13" ht="21">
      <c r="K29" s="47"/>
      <c r="L29">
        <v>3</v>
      </c>
      <c r="M29" s="49"/>
    </row>
    <row r="30" spans="11:13" ht="21">
      <c r="K30" s="47"/>
      <c r="L30">
        <v>1</v>
      </c>
      <c r="M30" s="49"/>
    </row>
    <row r="31" spans="10:13" ht="21">
      <c r="J31" s="16" t="s">
        <v>484</v>
      </c>
      <c r="K31" s="47"/>
      <c r="L31">
        <v>2</v>
      </c>
      <c r="M31" s="49">
        <f>K30+K31+K32</f>
        <v>0</v>
      </c>
    </row>
    <row r="32" spans="11:13" ht="21">
      <c r="K32" s="47"/>
      <c r="L32">
        <v>3</v>
      </c>
      <c r="M32" s="49"/>
    </row>
    <row r="33" spans="11:13" ht="21">
      <c r="K33" s="47"/>
      <c r="L33">
        <v>1</v>
      </c>
      <c r="M33" s="49"/>
    </row>
    <row r="34" spans="10:13" ht="21">
      <c r="J34" s="17" t="s">
        <v>75</v>
      </c>
      <c r="K34" s="47"/>
      <c r="L34">
        <v>2</v>
      </c>
      <c r="M34" s="49">
        <f>K33+K34+K35</f>
        <v>0</v>
      </c>
    </row>
    <row r="35" spans="11:13" ht="21">
      <c r="K35" s="47"/>
      <c r="L35">
        <v>3</v>
      </c>
      <c r="M35" s="49"/>
    </row>
    <row r="36" spans="11:13" ht="21">
      <c r="K36" s="47"/>
      <c r="L36">
        <v>1</v>
      </c>
      <c r="M36" s="49"/>
    </row>
    <row r="37" spans="10:13" ht="21">
      <c r="J37" s="19" t="s">
        <v>301</v>
      </c>
      <c r="K37" s="47"/>
      <c r="L37">
        <v>2</v>
      </c>
      <c r="M37" s="49">
        <f>K36+K37+K38</f>
        <v>0</v>
      </c>
    </row>
    <row r="38" spans="11:13" ht="21">
      <c r="K38" s="47"/>
      <c r="L38">
        <v>3</v>
      </c>
      <c r="M38" s="49"/>
    </row>
    <row r="39" spans="11:13" ht="21">
      <c r="K39" s="47"/>
      <c r="L39">
        <v>1</v>
      </c>
      <c r="M39" s="49"/>
    </row>
    <row r="40" spans="10:13" ht="21">
      <c r="J40" s="19" t="s">
        <v>613</v>
      </c>
      <c r="K40" s="47"/>
      <c r="L40">
        <v>2</v>
      </c>
      <c r="M40" s="49">
        <f>K39+K40+K41</f>
        <v>0</v>
      </c>
    </row>
    <row r="41" spans="11:13" ht="21">
      <c r="K41" s="47"/>
      <c r="L41">
        <v>3</v>
      </c>
      <c r="M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TEKI SKEI 2011&amp;C&amp;A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F2" sqref="F2"/>
    </sheetView>
  </sheetViews>
  <sheetFormatPr defaultColWidth="9.140625" defaultRowHeight="15"/>
  <cols>
    <col min="2" max="2" width="12.57421875" style="0" bestFit="1" customWidth="1"/>
    <col min="4" max="4" width="7.00390625" style="0" bestFit="1" customWidth="1"/>
    <col min="5" max="5" width="5.00390625" style="0" bestFit="1" customWidth="1"/>
    <col min="6" max="6" width="5.421875" style="0" bestFit="1" customWidth="1"/>
    <col min="7" max="7" width="11.7109375" style="0" bestFit="1" customWidth="1"/>
    <col min="8" max="8" width="10.421875" style="0" bestFit="1" customWidth="1"/>
  </cols>
  <sheetData>
    <row r="1" spans="1:14" s="6" customFormat="1" ht="23.25">
      <c r="A1" s="43" t="s">
        <v>3</v>
      </c>
      <c r="B1" s="43" t="s">
        <v>0</v>
      </c>
      <c r="C1" s="43" t="s">
        <v>1</v>
      </c>
      <c r="D1" s="44" t="s">
        <v>2</v>
      </c>
      <c r="E1" s="93" t="s">
        <v>622</v>
      </c>
      <c r="F1" s="43" t="s">
        <v>5</v>
      </c>
      <c r="G1" s="44" t="s">
        <v>583</v>
      </c>
      <c r="H1" s="121" t="s">
        <v>616</v>
      </c>
      <c r="I1" s="121" t="s">
        <v>589</v>
      </c>
      <c r="K1" s="48" t="s">
        <v>596</v>
      </c>
      <c r="L1"/>
      <c r="M1"/>
      <c r="N1" s="49"/>
    </row>
    <row r="2" spans="1:14" ht="26.25" customHeight="1">
      <c r="A2" s="94">
        <v>609</v>
      </c>
      <c r="B2" s="95" t="s">
        <v>441</v>
      </c>
      <c r="C2" s="95" t="s">
        <v>407</v>
      </c>
      <c r="D2" s="95">
        <v>1954</v>
      </c>
      <c r="E2" s="95" t="s">
        <v>18</v>
      </c>
      <c r="F2" s="96" t="s">
        <v>73</v>
      </c>
      <c r="G2" s="97">
        <f>VLOOKUP(A2:A80,TEKI!$A$6:$I$43,9,FALSE)</f>
        <v>0.007591435185185185</v>
      </c>
      <c r="H2" s="123">
        <v>1</v>
      </c>
      <c r="I2" s="123">
        <v>100</v>
      </c>
      <c r="K2" t="s">
        <v>588</v>
      </c>
      <c r="L2" t="s">
        <v>589</v>
      </c>
      <c r="N2" s="49" t="s">
        <v>590</v>
      </c>
    </row>
    <row r="3" spans="8:14" ht="21">
      <c r="H3" s="61"/>
      <c r="I3" s="61"/>
      <c r="L3" s="47"/>
      <c r="M3">
        <v>1</v>
      </c>
      <c r="N3" s="49"/>
    </row>
    <row r="4" spans="8:14" ht="21">
      <c r="H4" s="61"/>
      <c r="I4" s="61"/>
      <c r="K4" s="46" t="s">
        <v>560</v>
      </c>
      <c r="L4" s="47"/>
      <c r="M4">
        <v>2</v>
      </c>
      <c r="N4" s="49">
        <f>L3+L4+L5</f>
        <v>0</v>
      </c>
    </row>
    <row r="5" spans="8:14" ht="21">
      <c r="H5" s="61"/>
      <c r="I5" s="61"/>
      <c r="L5" s="47"/>
      <c r="M5">
        <v>3</v>
      </c>
      <c r="N5" s="49"/>
    </row>
    <row r="6" spans="8:14" ht="21">
      <c r="H6" s="61"/>
      <c r="I6" s="61"/>
      <c r="L6" s="47"/>
      <c r="M6">
        <v>1</v>
      </c>
      <c r="N6" s="49"/>
    </row>
    <row r="7" spans="8:14" ht="21">
      <c r="H7" s="61"/>
      <c r="I7" s="61"/>
      <c r="K7" s="17" t="s">
        <v>547</v>
      </c>
      <c r="L7" s="47"/>
      <c r="M7">
        <v>2</v>
      </c>
      <c r="N7" s="49">
        <f>L6+L7+L8</f>
        <v>0</v>
      </c>
    </row>
    <row r="8" spans="12:14" ht="21">
      <c r="L8" s="47"/>
      <c r="M8">
        <v>3</v>
      </c>
      <c r="N8" s="49"/>
    </row>
    <row r="9" spans="12:14" ht="21">
      <c r="L9" s="47"/>
      <c r="M9">
        <v>1</v>
      </c>
      <c r="N9" s="49"/>
    </row>
    <row r="10" spans="11:14" ht="21">
      <c r="K10" s="18" t="s">
        <v>513</v>
      </c>
      <c r="L10" s="47"/>
      <c r="M10">
        <v>2</v>
      </c>
      <c r="N10" s="49">
        <f>L9+L10+L11</f>
        <v>0</v>
      </c>
    </row>
    <row r="11" spans="12:14" ht="21">
      <c r="L11" s="47"/>
      <c r="M11">
        <v>3</v>
      </c>
      <c r="N11" s="49"/>
    </row>
    <row r="12" spans="12:14" ht="21">
      <c r="L12" s="47"/>
      <c r="M12">
        <v>1</v>
      </c>
      <c r="N12" s="49"/>
    </row>
    <row r="13" spans="11:14" ht="21">
      <c r="K13" s="18" t="s">
        <v>6</v>
      </c>
      <c r="L13" s="47"/>
      <c r="M13">
        <v>2</v>
      </c>
      <c r="N13" s="49">
        <f>L12+L13+L14</f>
        <v>0</v>
      </c>
    </row>
    <row r="14" spans="12:14" ht="21">
      <c r="L14" s="47"/>
      <c r="M14">
        <v>3</v>
      </c>
      <c r="N14" s="49"/>
    </row>
    <row r="15" spans="12:14" ht="21">
      <c r="L15" s="47"/>
      <c r="M15">
        <v>1</v>
      </c>
      <c r="N15" s="49"/>
    </row>
    <row r="16" spans="11:14" ht="21">
      <c r="K16" s="20" t="s">
        <v>182</v>
      </c>
      <c r="L16" s="47"/>
      <c r="M16">
        <v>2</v>
      </c>
      <c r="N16" s="49">
        <f>L15+L16+L17</f>
        <v>0</v>
      </c>
    </row>
    <row r="17" spans="12:14" ht="21">
      <c r="L17" s="47"/>
      <c r="M17">
        <v>3</v>
      </c>
      <c r="N17" s="49"/>
    </row>
    <row r="18" spans="12:14" ht="21">
      <c r="L18" s="47"/>
      <c r="M18">
        <v>1</v>
      </c>
      <c r="N18" s="49"/>
    </row>
    <row r="19" spans="11:14" ht="21">
      <c r="K19" s="18" t="s">
        <v>446</v>
      </c>
      <c r="L19" s="47"/>
      <c r="M19">
        <v>2</v>
      </c>
      <c r="N19" s="49">
        <f>L18+L19+L20</f>
        <v>0</v>
      </c>
    </row>
    <row r="20" spans="12:14" ht="21">
      <c r="L20" s="47"/>
      <c r="M20">
        <v>3</v>
      </c>
      <c r="N20" s="49"/>
    </row>
    <row r="21" spans="12:14" ht="21">
      <c r="L21" s="47"/>
      <c r="M21">
        <v>1</v>
      </c>
      <c r="N21" s="49"/>
    </row>
    <row r="22" spans="11:14" ht="21">
      <c r="K22" s="16" t="s">
        <v>407</v>
      </c>
      <c r="L22" s="47"/>
      <c r="M22">
        <v>2</v>
      </c>
      <c r="N22" s="49">
        <f>L21+L22+L23</f>
        <v>0</v>
      </c>
    </row>
    <row r="23" spans="12:14" ht="21">
      <c r="L23" s="47"/>
      <c r="M23">
        <v>3</v>
      </c>
      <c r="N23" s="49"/>
    </row>
    <row r="24" spans="12:14" ht="21">
      <c r="L24" s="47"/>
      <c r="M24">
        <v>1</v>
      </c>
      <c r="N24" s="49"/>
    </row>
    <row r="25" spans="11:14" ht="21">
      <c r="K25" s="21" t="s">
        <v>172</v>
      </c>
      <c r="L25" s="47"/>
      <c r="M25">
        <v>2</v>
      </c>
      <c r="N25" s="49">
        <f>L24+L25+L26</f>
        <v>0</v>
      </c>
    </row>
    <row r="26" spans="12:14" ht="21">
      <c r="L26" s="47"/>
      <c r="M26">
        <v>3</v>
      </c>
      <c r="N26" s="49"/>
    </row>
    <row r="27" spans="12:14" ht="21">
      <c r="L27" s="47"/>
      <c r="M27">
        <v>1</v>
      </c>
      <c r="N27" s="49"/>
    </row>
    <row r="28" spans="11:14" ht="30">
      <c r="K28" s="16" t="s">
        <v>308</v>
      </c>
      <c r="L28" s="47"/>
      <c r="M28">
        <v>2</v>
      </c>
      <c r="N28" s="49">
        <f>L27+L28+L29</f>
        <v>0</v>
      </c>
    </row>
    <row r="29" spans="12:14" ht="21">
      <c r="L29" s="47"/>
      <c r="M29">
        <v>3</v>
      </c>
      <c r="N29" s="49"/>
    </row>
    <row r="30" spans="12:14" ht="21">
      <c r="L30" s="47"/>
      <c r="M30">
        <v>1</v>
      </c>
      <c r="N30" s="49"/>
    </row>
    <row r="31" spans="11:14" ht="21">
      <c r="K31" s="16" t="s">
        <v>484</v>
      </c>
      <c r="L31" s="47"/>
      <c r="M31">
        <v>2</v>
      </c>
      <c r="N31" s="49">
        <f>L30+L31+L32</f>
        <v>0</v>
      </c>
    </row>
    <row r="32" spans="12:14" ht="21">
      <c r="L32" s="47"/>
      <c r="M32">
        <v>3</v>
      </c>
      <c r="N32" s="49"/>
    </row>
    <row r="33" spans="12:14" ht="21">
      <c r="L33" s="47"/>
      <c r="M33">
        <v>1</v>
      </c>
      <c r="N33" s="49"/>
    </row>
    <row r="34" spans="11:14" ht="21">
      <c r="K34" s="17" t="s">
        <v>75</v>
      </c>
      <c r="L34" s="47"/>
      <c r="M34">
        <v>2</v>
      </c>
      <c r="N34" s="49">
        <f>L33+L34+L35</f>
        <v>0</v>
      </c>
    </row>
    <row r="35" spans="12:14" ht="21">
      <c r="L35" s="47"/>
      <c r="M35">
        <v>3</v>
      </c>
      <c r="N35" s="49"/>
    </row>
    <row r="36" spans="12:14" ht="21">
      <c r="L36" s="47"/>
      <c r="M36">
        <v>1</v>
      </c>
      <c r="N36" s="49"/>
    </row>
    <row r="37" spans="11:14" ht="21">
      <c r="K37" s="19" t="s">
        <v>301</v>
      </c>
      <c r="L37" s="47"/>
      <c r="M37">
        <v>2</v>
      </c>
      <c r="N37" s="49">
        <f>L36+L37+L38</f>
        <v>0</v>
      </c>
    </row>
    <row r="38" spans="12:14" ht="21">
      <c r="L38" s="47"/>
      <c r="M38">
        <v>3</v>
      </c>
      <c r="N38" s="49"/>
    </row>
    <row r="39" spans="12:14" ht="21">
      <c r="L39" s="47"/>
      <c r="M39">
        <v>1</v>
      </c>
      <c r="N39" s="49"/>
    </row>
    <row r="40" spans="11:14" ht="21">
      <c r="K40" s="19" t="s">
        <v>613</v>
      </c>
      <c r="L40" s="47"/>
      <c r="M40">
        <v>2</v>
      </c>
      <c r="N40" s="49">
        <f>L39+L40+L41</f>
        <v>0</v>
      </c>
    </row>
    <row r="41" spans="12:14" ht="21">
      <c r="L41" s="47"/>
      <c r="M41">
        <v>3</v>
      </c>
      <c r="N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TEKI SKEI 2011&amp;C&amp;A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I14"/>
    </sheetView>
  </sheetViews>
  <sheetFormatPr defaultColWidth="9.140625" defaultRowHeight="15"/>
  <cols>
    <col min="2" max="2" width="22.0039062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8" width="10.28125" style="0" bestFit="1" customWidth="1"/>
  </cols>
  <sheetData>
    <row r="1" spans="1:14" ht="23.25">
      <c r="A1" s="43" t="s">
        <v>3</v>
      </c>
      <c r="B1" s="43" t="s">
        <v>0</v>
      </c>
      <c r="C1" s="43" t="s">
        <v>1</v>
      </c>
      <c r="D1" s="44" t="s">
        <v>2</v>
      </c>
      <c r="E1" s="93" t="s">
        <v>622</v>
      </c>
      <c r="F1" s="43" t="s">
        <v>5</v>
      </c>
      <c r="G1" s="44" t="s">
        <v>583</v>
      </c>
      <c r="H1" s="121" t="s">
        <v>616</v>
      </c>
      <c r="I1" s="121" t="s">
        <v>589</v>
      </c>
      <c r="K1" s="48" t="s">
        <v>600</v>
      </c>
      <c r="N1" s="49"/>
    </row>
    <row r="2" spans="1:14" ht="23.25">
      <c r="A2" s="29">
        <v>618</v>
      </c>
      <c r="B2" s="20" t="s">
        <v>180</v>
      </c>
      <c r="C2" s="21" t="s">
        <v>172</v>
      </c>
      <c r="D2" s="20">
        <v>1959</v>
      </c>
      <c r="E2" s="20" t="s">
        <v>20</v>
      </c>
      <c r="F2" s="32" t="s">
        <v>73</v>
      </c>
      <c r="G2" s="40">
        <f>VLOOKUP(A2:A80,TEKI!$A$6:$I$43,9,FALSE)</f>
        <v>0.006232638888888889</v>
      </c>
      <c r="H2" s="124">
        <v>1</v>
      </c>
      <c r="I2" s="124">
        <v>100</v>
      </c>
      <c r="K2" t="s">
        <v>588</v>
      </c>
      <c r="L2" t="s">
        <v>589</v>
      </c>
      <c r="N2" s="49" t="s">
        <v>590</v>
      </c>
    </row>
    <row r="3" spans="1:14" ht="23.25">
      <c r="A3" s="29">
        <v>616</v>
      </c>
      <c r="B3" s="27" t="s">
        <v>59</v>
      </c>
      <c r="C3" s="27" t="s">
        <v>6</v>
      </c>
      <c r="D3" s="27">
        <v>1960</v>
      </c>
      <c r="E3" s="28" t="s">
        <v>20</v>
      </c>
      <c r="F3" s="27" t="s">
        <v>73</v>
      </c>
      <c r="G3" s="40">
        <f>VLOOKUP(A3:A81,TEKI!$A$6:$I$43,9,FALSE)</f>
        <v>0.007063657407407407</v>
      </c>
      <c r="H3" s="124">
        <v>2</v>
      </c>
      <c r="I3" s="124">
        <v>99</v>
      </c>
      <c r="L3" s="47"/>
      <c r="M3">
        <v>1</v>
      </c>
      <c r="N3" s="49"/>
    </row>
    <row r="4" spans="1:14" ht="23.25">
      <c r="A4" s="29">
        <v>615</v>
      </c>
      <c r="B4" s="20" t="s">
        <v>178</v>
      </c>
      <c r="C4" s="21" t="s">
        <v>172</v>
      </c>
      <c r="D4" s="19">
        <v>1957</v>
      </c>
      <c r="E4" s="20" t="s">
        <v>20</v>
      </c>
      <c r="F4" s="32" t="s">
        <v>73</v>
      </c>
      <c r="G4" s="40">
        <f>VLOOKUP(A4:A82,TEKI!$A$6:$I$43,9,FALSE)</f>
        <v>0.007074074074074075</v>
      </c>
      <c r="H4" s="124">
        <v>3</v>
      </c>
      <c r="I4" s="124">
        <v>98</v>
      </c>
      <c r="K4" s="46" t="s">
        <v>560</v>
      </c>
      <c r="L4" s="47"/>
      <c r="M4">
        <v>2</v>
      </c>
      <c r="N4" s="49">
        <f>L3+L4+L5</f>
        <v>0</v>
      </c>
    </row>
    <row r="5" spans="1:14" ht="23.25">
      <c r="A5" s="29">
        <v>609</v>
      </c>
      <c r="B5" s="117" t="s">
        <v>441</v>
      </c>
      <c r="C5" s="117" t="s">
        <v>407</v>
      </c>
      <c r="D5" s="117">
        <v>1954</v>
      </c>
      <c r="E5" s="126" t="s">
        <v>20</v>
      </c>
      <c r="F5" s="113" t="s">
        <v>73</v>
      </c>
      <c r="G5" s="116">
        <v>0.007591435185185185</v>
      </c>
      <c r="H5" s="124">
        <v>4</v>
      </c>
      <c r="I5" s="124">
        <v>97</v>
      </c>
      <c r="L5" s="47"/>
      <c r="M5">
        <v>3</v>
      </c>
      <c r="N5" s="49"/>
    </row>
    <row r="6" spans="1:14" ht="23.25">
      <c r="A6" s="29">
        <v>614</v>
      </c>
      <c r="B6" s="27" t="s">
        <v>60</v>
      </c>
      <c r="C6" s="27" t="s">
        <v>6</v>
      </c>
      <c r="D6" s="27">
        <v>1956</v>
      </c>
      <c r="E6" s="28" t="s">
        <v>20</v>
      </c>
      <c r="F6" s="27" t="s">
        <v>73</v>
      </c>
      <c r="G6" s="40">
        <f>VLOOKUP(A6:A84,TEKI!$A$6:$I$43,9,FALSE)</f>
        <v>0.00761111111111111</v>
      </c>
      <c r="H6" s="124">
        <v>5</v>
      </c>
      <c r="I6" s="124">
        <v>96</v>
      </c>
      <c r="L6" s="47"/>
      <c r="M6">
        <v>1</v>
      </c>
      <c r="N6" s="49"/>
    </row>
    <row r="7" spans="1:14" ht="23.25">
      <c r="A7" s="29">
        <v>621</v>
      </c>
      <c r="B7" s="19" t="s">
        <v>176</v>
      </c>
      <c r="C7" s="21" t="s">
        <v>172</v>
      </c>
      <c r="D7" s="19">
        <v>1950</v>
      </c>
      <c r="E7" s="19" t="s">
        <v>20</v>
      </c>
      <c r="F7" s="32" t="s">
        <v>73</v>
      </c>
      <c r="G7" s="40">
        <f>VLOOKUP(A7:A85,TEKI!$A$6:$I$43,9,FALSE)</f>
        <v>0.007819444444444445</v>
      </c>
      <c r="H7" s="124">
        <v>6</v>
      </c>
      <c r="I7" s="124">
        <v>95</v>
      </c>
      <c r="K7" s="17" t="s">
        <v>547</v>
      </c>
      <c r="L7" s="47"/>
      <c r="M7">
        <v>2</v>
      </c>
      <c r="N7" s="49">
        <f>L6+L7+L8</f>
        <v>0</v>
      </c>
    </row>
    <row r="8" spans="1:14" ht="23.25">
      <c r="A8" s="29">
        <v>612</v>
      </c>
      <c r="B8" s="19" t="s">
        <v>177</v>
      </c>
      <c r="C8" s="21" t="s">
        <v>172</v>
      </c>
      <c r="D8" s="19">
        <v>1955</v>
      </c>
      <c r="E8" s="19" t="s">
        <v>20</v>
      </c>
      <c r="F8" s="32" t="s">
        <v>73</v>
      </c>
      <c r="G8" s="40">
        <f>VLOOKUP(A8:A86,TEKI!$A$6:$I$43,9,FALSE)</f>
        <v>0.008212962962962964</v>
      </c>
      <c r="H8" s="124">
        <v>7</v>
      </c>
      <c r="I8" s="124">
        <v>94</v>
      </c>
      <c r="L8" s="47"/>
      <c r="M8">
        <v>3</v>
      </c>
      <c r="N8" s="49"/>
    </row>
    <row r="9" spans="1:14" ht="23.25">
      <c r="A9" s="29">
        <v>619</v>
      </c>
      <c r="B9" s="27" t="s">
        <v>67</v>
      </c>
      <c r="C9" s="27" t="s">
        <v>6</v>
      </c>
      <c r="D9" s="27">
        <v>1960</v>
      </c>
      <c r="E9" s="28" t="s">
        <v>20</v>
      </c>
      <c r="F9" s="27" t="s">
        <v>73</v>
      </c>
      <c r="G9" s="40">
        <f>VLOOKUP(A9:A87,TEKI!$A$6:$I$43,9,FALSE)</f>
        <v>0.008424768518518517</v>
      </c>
      <c r="H9" s="124">
        <v>8</v>
      </c>
      <c r="I9" s="124">
        <v>93</v>
      </c>
      <c r="L9" s="47"/>
      <c r="M9">
        <v>1</v>
      </c>
      <c r="N9" s="49"/>
    </row>
    <row r="10" spans="1:14" ht="23.25">
      <c r="A10" s="29">
        <v>620</v>
      </c>
      <c r="B10" s="30" t="s">
        <v>538</v>
      </c>
      <c r="C10" s="30" t="s">
        <v>537</v>
      </c>
      <c r="D10" s="30">
        <v>1955</v>
      </c>
      <c r="E10" s="30" t="s">
        <v>20</v>
      </c>
      <c r="F10" s="27" t="s">
        <v>73</v>
      </c>
      <c r="G10" s="40">
        <f>VLOOKUP(A10:A88,TEKI!$A$6:$I$43,9,FALSE)</f>
        <v>0.011636574074074075</v>
      </c>
      <c r="H10" s="124">
        <v>9</v>
      </c>
      <c r="I10" s="124">
        <v>92</v>
      </c>
      <c r="K10" s="18" t="s">
        <v>513</v>
      </c>
      <c r="L10" s="47"/>
      <c r="M10">
        <v>2</v>
      </c>
      <c r="N10" s="49">
        <f>L9+L10+L11</f>
        <v>0</v>
      </c>
    </row>
    <row r="11" spans="1:14" ht="23.25">
      <c r="A11" s="29">
        <v>613</v>
      </c>
      <c r="B11" s="20" t="s">
        <v>179</v>
      </c>
      <c r="C11" s="21" t="s">
        <v>172</v>
      </c>
      <c r="D11" s="19">
        <v>1960</v>
      </c>
      <c r="E11" s="20" t="s">
        <v>20</v>
      </c>
      <c r="F11" s="32" t="s">
        <v>73</v>
      </c>
      <c r="G11" s="40">
        <f>VLOOKUP(A11:A89,TEKI!$A$6:$I$43,9,FALSE)</f>
        <v>0.012210648148148148</v>
      </c>
      <c r="H11" s="124">
        <v>10</v>
      </c>
      <c r="I11" s="124">
        <v>91</v>
      </c>
      <c r="L11" s="47"/>
      <c r="M11">
        <v>3</v>
      </c>
      <c r="N11" s="49"/>
    </row>
    <row r="12" spans="1:14" ht="23.25">
      <c r="A12" s="29">
        <v>610</v>
      </c>
      <c r="B12" s="31" t="s">
        <v>185</v>
      </c>
      <c r="C12" s="20" t="s">
        <v>182</v>
      </c>
      <c r="D12" s="31">
        <v>1957</v>
      </c>
      <c r="E12" s="31" t="s">
        <v>186</v>
      </c>
      <c r="F12" s="31" t="s">
        <v>73</v>
      </c>
      <c r="G12" s="40" t="str">
        <f>VLOOKUP(A12:A90,TEKI!$A$6:$I$43,9,FALSE)</f>
        <v>8:99:99,9</v>
      </c>
      <c r="H12" s="124"/>
      <c r="I12" s="124"/>
      <c r="L12" s="47">
        <v>99</v>
      </c>
      <c r="M12">
        <v>1</v>
      </c>
      <c r="N12" s="49"/>
    </row>
    <row r="13" spans="1:14" ht="23.25">
      <c r="A13" s="29">
        <v>611</v>
      </c>
      <c r="B13" s="27" t="s">
        <v>35</v>
      </c>
      <c r="C13" s="27" t="s">
        <v>6</v>
      </c>
      <c r="D13" s="27">
        <v>1958</v>
      </c>
      <c r="E13" s="28" t="s">
        <v>20</v>
      </c>
      <c r="F13" s="27" t="s">
        <v>73</v>
      </c>
      <c r="G13" s="40" t="str">
        <f>VLOOKUP(A13:A91,TEKI!$A$6:$I$43,9,FALSE)</f>
        <v>8:99:99,9</v>
      </c>
      <c r="H13" s="124"/>
      <c r="I13" s="124"/>
      <c r="K13" s="18" t="s">
        <v>6</v>
      </c>
      <c r="L13" s="47">
        <v>96</v>
      </c>
      <c r="M13">
        <v>2</v>
      </c>
      <c r="N13" s="49">
        <f>L12+L13+L14</f>
        <v>288</v>
      </c>
    </row>
    <row r="14" spans="1:14" ht="23.25">
      <c r="A14" s="29">
        <v>617</v>
      </c>
      <c r="B14" s="30" t="s">
        <v>385</v>
      </c>
      <c r="C14" s="30" t="s">
        <v>308</v>
      </c>
      <c r="D14" s="30">
        <v>1957</v>
      </c>
      <c r="E14" s="30" t="s">
        <v>20</v>
      </c>
      <c r="F14" s="27" t="s">
        <v>73</v>
      </c>
      <c r="G14" s="40" t="str">
        <f>VLOOKUP(A14:A92,TEKI!$A$6:$I$43,9,FALSE)</f>
        <v>8:99:99,9</v>
      </c>
      <c r="H14" s="124"/>
      <c r="I14" s="124"/>
      <c r="L14" s="47">
        <v>93</v>
      </c>
      <c r="M14">
        <v>3</v>
      </c>
      <c r="N14" s="49"/>
    </row>
    <row r="15" spans="12:14" ht="21">
      <c r="L15" s="47"/>
      <c r="M15">
        <v>1</v>
      </c>
      <c r="N15" s="49"/>
    </row>
    <row r="16" spans="11:14" ht="21">
      <c r="K16" s="20" t="s">
        <v>182</v>
      </c>
      <c r="L16" s="47"/>
      <c r="M16">
        <v>2</v>
      </c>
      <c r="N16" s="49">
        <f>L15+L16+L17</f>
        <v>0</v>
      </c>
    </row>
    <row r="17" spans="12:14" ht="21">
      <c r="L17" s="47"/>
      <c r="M17">
        <v>3</v>
      </c>
      <c r="N17" s="49"/>
    </row>
    <row r="18" spans="12:14" ht="21">
      <c r="L18" s="47"/>
      <c r="M18">
        <v>1</v>
      </c>
      <c r="N18" s="49"/>
    </row>
    <row r="19" spans="11:14" ht="21">
      <c r="K19" s="18" t="s">
        <v>446</v>
      </c>
      <c r="L19" s="47"/>
      <c r="M19">
        <v>2</v>
      </c>
      <c r="N19" s="49">
        <f>L18+L19+L20</f>
        <v>0</v>
      </c>
    </row>
    <row r="20" spans="12:14" ht="21">
      <c r="L20" s="47"/>
      <c r="M20">
        <v>3</v>
      </c>
      <c r="N20" s="49"/>
    </row>
    <row r="21" spans="12:14" ht="21">
      <c r="L21" s="47"/>
      <c r="M21">
        <v>1</v>
      </c>
      <c r="N21" s="49"/>
    </row>
    <row r="22" spans="11:14" ht="21">
      <c r="K22" s="16" t="s">
        <v>407</v>
      </c>
      <c r="L22" s="47">
        <v>97</v>
      </c>
      <c r="M22">
        <v>2</v>
      </c>
      <c r="N22" s="49">
        <f>L21+L22+L23</f>
        <v>97</v>
      </c>
    </row>
    <row r="23" spans="12:14" ht="21">
      <c r="L23" s="47"/>
      <c r="M23">
        <v>3</v>
      </c>
      <c r="N23" s="49"/>
    </row>
    <row r="24" spans="12:14" ht="21">
      <c r="L24" s="47">
        <v>100</v>
      </c>
      <c r="M24">
        <v>1</v>
      </c>
      <c r="N24" s="49"/>
    </row>
    <row r="25" spans="11:14" ht="21">
      <c r="K25" s="21" t="s">
        <v>172</v>
      </c>
      <c r="L25" s="47">
        <v>98</v>
      </c>
      <c r="M25">
        <v>2</v>
      </c>
      <c r="N25" s="49">
        <f>L24+L25+L26</f>
        <v>293</v>
      </c>
    </row>
    <row r="26" spans="12:14" ht="21">
      <c r="L26" s="47">
        <v>95</v>
      </c>
      <c r="M26">
        <v>3</v>
      </c>
      <c r="N26" s="49"/>
    </row>
    <row r="27" spans="12:14" ht="21">
      <c r="L27" s="47"/>
      <c r="M27">
        <v>1</v>
      </c>
      <c r="N27" s="49"/>
    </row>
    <row r="28" spans="11:14" ht="30">
      <c r="K28" s="16" t="s">
        <v>308</v>
      </c>
      <c r="L28" s="47"/>
      <c r="M28">
        <v>2</v>
      </c>
      <c r="N28" s="49">
        <f>L27+L28+L29</f>
        <v>0</v>
      </c>
    </row>
    <row r="29" spans="12:14" ht="21">
      <c r="L29" s="47"/>
      <c r="M29">
        <v>3</v>
      </c>
      <c r="N29" s="49"/>
    </row>
    <row r="30" spans="12:14" ht="21">
      <c r="L30" s="47"/>
      <c r="M30">
        <v>1</v>
      </c>
      <c r="N30" s="49"/>
    </row>
    <row r="31" spans="11:14" ht="21">
      <c r="K31" s="16" t="s">
        <v>484</v>
      </c>
      <c r="L31" s="47"/>
      <c r="M31">
        <v>2</v>
      </c>
      <c r="N31" s="49">
        <f>L30+L31+L32</f>
        <v>0</v>
      </c>
    </row>
    <row r="32" spans="12:14" ht="21">
      <c r="L32" s="47"/>
      <c r="M32">
        <v>3</v>
      </c>
      <c r="N32" s="49"/>
    </row>
    <row r="33" spans="12:14" ht="21">
      <c r="L33" s="47"/>
      <c r="M33">
        <v>1</v>
      </c>
      <c r="N33" s="49"/>
    </row>
    <row r="34" spans="11:14" ht="21">
      <c r="K34" s="17" t="s">
        <v>75</v>
      </c>
      <c r="L34" s="47"/>
      <c r="M34">
        <v>2</v>
      </c>
      <c r="N34" s="49">
        <f>L33+L34+L35</f>
        <v>0</v>
      </c>
    </row>
    <row r="35" spans="12:14" ht="21">
      <c r="L35" s="47"/>
      <c r="M35">
        <v>3</v>
      </c>
      <c r="N35" s="49"/>
    </row>
    <row r="36" spans="12:14" ht="21">
      <c r="L36" s="47"/>
      <c r="M36">
        <v>1</v>
      </c>
      <c r="N36" s="49"/>
    </row>
    <row r="37" spans="11:14" ht="21">
      <c r="K37" s="19" t="s">
        <v>301</v>
      </c>
      <c r="L37" s="47"/>
      <c r="M37">
        <v>2</v>
      </c>
      <c r="N37" s="49">
        <f>L36+L37+L38</f>
        <v>0</v>
      </c>
    </row>
    <row r="38" spans="12:14" ht="21">
      <c r="L38" s="47"/>
      <c r="M38">
        <v>3</v>
      </c>
      <c r="N38" s="49"/>
    </row>
    <row r="39" spans="12:14" ht="21">
      <c r="L39" s="47">
        <v>92</v>
      </c>
      <c r="M39">
        <v>1</v>
      </c>
      <c r="N39" s="49"/>
    </row>
    <row r="40" spans="11:14" ht="21">
      <c r="K40" s="19" t="s">
        <v>613</v>
      </c>
      <c r="L40" s="47"/>
      <c r="M40">
        <v>2</v>
      </c>
      <c r="N40" s="49">
        <f>L39+L40+L41</f>
        <v>92</v>
      </c>
    </row>
    <row r="41" spans="12:14" ht="21">
      <c r="L41" s="47"/>
      <c r="M41">
        <v>3</v>
      </c>
      <c r="N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TEKI SKEI 2011&amp;C&amp;A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I10"/>
    </sheetView>
  </sheetViews>
  <sheetFormatPr defaultColWidth="9.140625" defaultRowHeight="15"/>
  <cols>
    <col min="2" max="2" width="16.57421875" style="0" bestFit="1" customWidth="1"/>
    <col min="3" max="3" width="12.14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8" width="10.421875" style="0" bestFit="1" customWidth="1"/>
    <col min="9" max="9" width="9.7109375" style="0" bestFit="1" customWidth="1"/>
  </cols>
  <sheetData>
    <row r="1" spans="1:14" ht="23.25">
      <c r="A1" s="43" t="s">
        <v>3</v>
      </c>
      <c r="B1" s="43" t="s">
        <v>0</v>
      </c>
      <c r="C1" s="43" t="s">
        <v>1</v>
      </c>
      <c r="D1" s="44" t="s">
        <v>2</v>
      </c>
      <c r="E1" s="93" t="s">
        <v>622</v>
      </c>
      <c r="F1" s="43" t="s">
        <v>5</v>
      </c>
      <c r="G1" s="44" t="s">
        <v>583</v>
      </c>
      <c r="H1" s="121" t="s">
        <v>616</v>
      </c>
      <c r="I1" s="121" t="s">
        <v>589</v>
      </c>
      <c r="K1" s="48" t="s">
        <v>599</v>
      </c>
      <c r="N1" s="49"/>
    </row>
    <row r="2" spans="1:14" ht="23.25">
      <c r="A2" s="98">
        <v>625</v>
      </c>
      <c r="B2" s="28" t="s">
        <v>580</v>
      </c>
      <c r="C2" s="28" t="s">
        <v>6</v>
      </c>
      <c r="D2" s="28">
        <v>1972</v>
      </c>
      <c r="E2" s="28" t="s">
        <v>21</v>
      </c>
      <c r="F2" s="28" t="s">
        <v>73</v>
      </c>
      <c r="G2" s="40">
        <f>VLOOKUP(A2:A80,TEKI!$A$6:$I$43,9,FALSE)</f>
        <v>0.012194444444444444</v>
      </c>
      <c r="H2" s="123">
        <v>1</v>
      </c>
      <c r="I2" s="123">
        <v>100</v>
      </c>
      <c r="K2" t="s">
        <v>588</v>
      </c>
      <c r="L2" t="s">
        <v>589</v>
      </c>
      <c r="N2" s="49" t="s">
        <v>590</v>
      </c>
    </row>
    <row r="3" spans="1:14" ht="30">
      <c r="A3" s="98">
        <v>623</v>
      </c>
      <c r="B3" s="99" t="s">
        <v>383</v>
      </c>
      <c r="C3" s="99" t="s">
        <v>308</v>
      </c>
      <c r="D3" s="99">
        <v>1968</v>
      </c>
      <c r="E3" s="99" t="s">
        <v>21</v>
      </c>
      <c r="F3" s="28" t="s">
        <v>73</v>
      </c>
      <c r="G3" s="40">
        <f>VLOOKUP(A3:A81,TEKI!$A$6:$I$43,9,FALSE)</f>
        <v>0.013849537037037037</v>
      </c>
      <c r="H3" s="123">
        <v>2</v>
      </c>
      <c r="I3" s="123">
        <v>99</v>
      </c>
      <c r="L3" s="47"/>
      <c r="M3">
        <v>1</v>
      </c>
      <c r="N3" s="49"/>
    </row>
    <row r="4" spans="1:14" ht="23.25">
      <c r="A4" s="98">
        <v>628</v>
      </c>
      <c r="B4" s="99" t="s">
        <v>439</v>
      </c>
      <c r="C4" s="99" t="s">
        <v>407</v>
      </c>
      <c r="D4" s="99">
        <v>1971</v>
      </c>
      <c r="E4" s="99" t="s">
        <v>21</v>
      </c>
      <c r="F4" s="28" t="s">
        <v>73</v>
      </c>
      <c r="G4" s="40">
        <f>VLOOKUP(A4:A82,TEKI!$A$6:$I$43,9,FALSE)</f>
        <v>0.01391435185185185</v>
      </c>
      <c r="H4" s="123">
        <v>3</v>
      </c>
      <c r="I4" s="123">
        <v>98</v>
      </c>
      <c r="K4" s="46" t="s">
        <v>560</v>
      </c>
      <c r="L4" s="47"/>
      <c r="M4">
        <v>2</v>
      </c>
      <c r="N4" s="49">
        <f>L3+L4+L5</f>
        <v>0</v>
      </c>
    </row>
    <row r="5" spans="1:14" ht="23.25">
      <c r="A5" s="98">
        <v>622</v>
      </c>
      <c r="B5" s="99" t="s">
        <v>440</v>
      </c>
      <c r="C5" s="99" t="s">
        <v>407</v>
      </c>
      <c r="D5" s="99">
        <v>1963</v>
      </c>
      <c r="E5" s="99" t="s">
        <v>21</v>
      </c>
      <c r="F5" s="28" t="s">
        <v>73</v>
      </c>
      <c r="G5" s="40">
        <f>VLOOKUP(A5:A83,TEKI!$A$6:$I$43,9,FALSE)</f>
        <v>0.013973379629629632</v>
      </c>
      <c r="H5" s="123">
        <v>4</v>
      </c>
      <c r="I5" s="123">
        <v>97</v>
      </c>
      <c r="L5" s="47"/>
      <c r="M5">
        <v>3</v>
      </c>
      <c r="N5" s="49"/>
    </row>
    <row r="6" spans="1:14" ht="30">
      <c r="A6" s="98">
        <v>627</v>
      </c>
      <c r="B6" s="99" t="s">
        <v>438</v>
      </c>
      <c r="C6" s="99" t="s">
        <v>407</v>
      </c>
      <c r="D6" s="99">
        <v>1962</v>
      </c>
      <c r="E6" s="99" t="s">
        <v>21</v>
      </c>
      <c r="F6" s="28" t="s">
        <v>73</v>
      </c>
      <c r="G6" s="40">
        <f>VLOOKUP(A6:A84,TEKI!$A$6:$I$43,9,FALSE)</f>
        <v>0.015074074074074075</v>
      </c>
      <c r="H6" s="123">
        <v>5</v>
      </c>
      <c r="I6" s="123">
        <v>96</v>
      </c>
      <c r="L6" s="47"/>
      <c r="M6">
        <v>1</v>
      </c>
      <c r="N6" s="49"/>
    </row>
    <row r="7" spans="1:14" ht="23.25">
      <c r="A7" s="98">
        <v>629</v>
      </c>
      <c r="B7" s="28" t="s">
        <v>70</v>
      </c>
      <c r="C7" s="28" t="s">
        <v>6</v>
      </c>
      <c r="D7" s="28">
        <v>1964</v>
      </c>
      <c r="E7" s="28" t="s">
        <v>21</v>
      </c>
      <c r="F7" s="28" t="s">
        <v>73</v>
      </c>
      <c r="G7" s="40">
        <f>VLOOKUP(A7:A85,TEKI!$A$6:$I$43,9,FALSE)</f>
        <v>0.02203125</v>
      </c>
      <c r="H7" s="123">
        <v>6</v>
      </c>
      <c r="I7" s="123">
        <v>95</v>
      </c>
      <c r="K7" s="17" t="s">
        <v>547</v>
      </c>
      <c r="L7" s="47"/>
      <c r="M7">
        <v>2</v>
      </c>
      <c r="N7" s="49">
        <f>L6+L7+L8</f>
        <v>0</v>
      </c>
    </row>
    <row r="8" spans="1:14" ht="23.25">
      <c r="A8" s="98">
        <v>626</v>
      </c>
      <c r="B8" s="28" t="s">
        <v>61</v>
      </c>
      <c r="C8" s="28" t="s">
        <v>6</v>
      </c>
      <c r="D8" s="28">
        <v>1969</v>
      </c>
      <c r="E8" s="28" t="s">
        <v>21</v>
      </c>
      <c r="F8" s="28" t="s">
        <v>73</v>
      </c>
      <c r="G8" s="40">
        <f>VLOOKUP(A8:A86,TEKI!$A$6:$I$43,9,FALSE)</f>
        <v>0.028753472222222222</v>
      </c>
      <c r="H8" s="123">
        <v>7</v>
      </c>
      <c r="I8" s="123">
        <v>94</v>
      </c>
      <c r="L8" s="47"/>
      <c r="M8">
        <v>3</v>
      </c>
      <c r="N8" s="49"/>
    </row>
    <row r="9" spans="1:14" ht="23.25">
      <c r="A9" s="98">
        <v>624</v>
      </c>
      <c r="B9" s="100" t="s">
        <v>184</v>
      </c>
      <c r="C9" s="24" t="s">
        <v>182</v>
      </c>
      <c r="D9" s="100">
        <v>1976</v>
      </c>
      <c r="E9" s="100" t="s">
        <v>21</v>
      </c>
      <c r="F9" s="100" t="s">
        <v>73</v>
      </c>
      <c r="G9" s="40" t="str">
        <f>VLOOKUP(A9:A87,TEKI!$A$6:$I$43,9,FALSE)</f>
        <v>8:99:99,9</v>
      </c>
      <c r="H9" s="123"/>
      <c r="I9" s="123"/>
      <c r="L9" s="47"/>
      <c r="M9">
        <v>1</v>
      </c>
      <c r="N9" s="49"/>
    </row>
    <row r="10" spans="1:14" ht="23.25">
      <c r="A10" s="98">
        <v>630</v>
      </c>
      <c r="B10" s="22" t="s">
        <v>175</v>
      </c>
      <c r="C10" s="101" t="s">
        <v>172</v>
      </c>
      <c r="D10" s="22">
        <v>1969</v>
      </c>
      <c r="E10" s="22" t="s">
        <v>21</v>
      </c>
      <c r="F10" s="102" t="s">
        <v>73</v>
      </c>
      <c r="G10" s="40" t="str">
        <f>VLOOKUP(A10:A88,TEKI!$A$6:$I$43,9,FALSE)</f>
        <v>8:99:99,9</v>
      </c>
      <c r="H10" s="123"/>
      <c r="I10" s="123"/>
      <c r="K10" s="18" t="s">
        <v>513</v>
      </c>
      <c r="L10" s="47"/>
      <c r="M10">
        <v>2</v>
      </c>
      <c r="N10" s="49">
        <f>L9+L10+L11</f>
        <v>0</v>
      </c>
    </row>
    <row r="11" spans="8:14" ht="21">
      <c r="H11" s="61"/>
      <c r="I11" s="61"/>
      <c r="L11" s="47"/>
      <c r="M11">
        <v>3</v>
      </c>
      <c r="N11" s="49"/>
    </row>
    <row r="12" spans="8:14" ht="21">
      <c r="H12" s="61"/>
      <c r="I12" s="61"/>
      <c r="L12" s="47">
        <v>100</v>
      </c>
      <c r="M12">
        <v>1</v>
      </c>
      <c r="N12" s="49"/>
    </row>
    <row r="13" spans="8:14" ht="21">
      <c r="H13" s="61"/>
      <c r="I13" s="61"/>
      <c r="K13" s="18" t="s">
        <v>6</v>
      </c>
      <c r="L13" s="47">
        <v>95</v>
      </c>
      <c r="M13">
        <v>2</v>
      </c>
      <c r="N13" s="49">
        <f>L12+L13+L14</f>
        <v>289</v>
      </c>
    </row>
    <row r="14" spans="8:14" ht="21">
      <c r="H14" s="61"/>
      <c r="I14" s="61"/>
      <c r="L14" s="47">
        <v>94</v>
      </c>
      <c r="M14">
        <v>3</v>
      </c>
      <c r="N14" s="49"/>
    </row>
    <row r="15" spans="12:14" ht="21">
      <c r="L15" s="47"/>
      <c r="M15">
        <v>1</v>
      </c>
      <c r="N15" s="49"/>
    </row>
    <row r="16" spans="11:14" ht="21">
      <c r="K16" s="20" t="s">
        <v>182</v>
      </c>
      <c r="L16" s="47"/>
      <c r="M16">
        <v>2</v>
      </c>
      <c r="N16" s="49">
        <f>L15+L16+L17</f>
        <v>0</v>
      </c>
    </row>
    <row r="17" spans="12:14" ht="21">
      <c r="L17" s="47"/>
      <c r="M17">
        <v>3</v>
      </c>
      <c r="N17" s="49"/>
    </row>
    <row r="18" spans="12:14" ht="21">
      <c r="L18" s="47"/>
      <c r="M18">
        <v>1</v>
      </c>
      <c r="N18" s="49"/>
    </row>
    <row r="19" spans="11:14" ht="21">
      <c r="K19" s="18" t="s">
        <v>446</v>
      </c>
      <c r="L19" s="47"/>
      <c r="M19">
        <v>2</v>
      </c>
      <c r="N19" s="49">
        <f>L18+L19+L20</f>
        <v>0</v>
      </c>
    </row>
    <row r="20" spans="12:14" ht="21">
      <c r="L20" s="47"/>
      <c r="M20">
        <v>3</v>
      </c>
      <c r="N20" s="49"/>
    </row>
    <row r="21" spans="12:14" ht="21">
      <c r="L21" s="47">
        <v>98</v>
      </c>
      <c r="M21">
        <v>1</v>
      </c>
      <c r="N21" s="49"/>
    </row>
    <row r="22" spans="11:14" ht="21">
      <c r="K22" s="16" t="s">
        <v>407</v>
      </c>
      <c r="L22" s="47">
        <v>97</v>
      </c>
      <c r="M22">
        <v>2</v>
      </c>
      <c r="N22" s="49">
        <f>L21+L22+L23</f>
        <v>291</v>
      </c>
    </row>
    <row r="23" spans="12:14" ht="21">
      <c r="L23" s="47">
        <v>96</v>
      </c>
      <c r="M23">
        <v>3</v>
      </c>
      <c r="N23" s="49"/>
    </row>
    <row r="24" spans="12:14" ht="21">
      <c r="L24" s="47"/>
      <c r="M24">
        <v>1</v>
      </c>
      <c r="N24" s="49"/>
    </row>
    <row r="25" spans="11:14" ht="21">
      <c r="K25" s="21" t="s">
        <v>172</v>
      </c>
      <c r="L25" s="47"/>
      <c r="M25">
        <v>2</v>
      </c>
      <c r="N25" s="49">
        <f>L24+L25+L26</f>
        <v>0</v>
      </c>
    </row>
    <row r="26" spans="12:14" ht="21">
      <c r="L26" s="47"/>
      <c r="M26">
        <v>3</v>
      </c>
      <c r="N26" s="49"/>
    </row>
    <row r="27" spans="12:14" ht="21">
      <c r="L27" s="47"/>
      <c r="M27">
        <v>1</v>
      </c>
      <c r="N27" s="49"/>
    </row>
    <row r="28" spans="11:14" ht="30">
      <c r="K28" s="16" t="s">
        <v>308</v>
      </c>
      <c r="L28" s="47">
        <v>99</v>
      </c>
      <c r="M28">
        <v>2</v>
      </c>
      <c r="N28" s="49">
        <f>L27+L28+L29</f>
        <v>99</v>
      </c>
    </row>
    <row r="29" spans="12:14" ht="21">
      <c r="L29" s="47"/>
      <c r="M29">
        <v>3</v>
      </c>
      <c r="N29" s="49"/>
    </row>
    <row r="30" spans="12:14" ht="21">
      <c r="L30" s="47"/>
      <c r="M30">
        <v>1</v>
      </c>
      <c r="N30" s="49"/>
    </row>
    <row r="31" spans="11:14" ht="21">
      <c r="K31" s="16" t="s">
        <v>484</v>
      </c>
      <c r="L31" s="47"/>
      <c r="M31">
        <v>2</v>
      </c>
      <c r="N31" s="49">
        <f>L30+L31+L32</f>
        <v>0</v>
      </c>
    </row>
    <row r="32" spans="12:14" ht="21">
      <c r="L32" s="47"/>
      <c r="M32">
        <v>3</v>
      </c>
      <c r="N32" s="49"/>
    </row>
    <row r="33" spans="12:14" ht="21">
      <c r="L33" s="47"/>
      <c r="M33">
        <v>1</v>
      </c>
      <c r="N33" s="49"/>
    </row>
    <row r="34" spans="11:14" ht="21">
      <c r="K34" s="17" t="s">
        <v>75</v>
      </c>
      <c r="L34" s="47"/>
      <c r="M34">
        <v>2</v>
      </c>
      <c r="N34" s="49">
        <f>L33+L34+L35</f>
        <v>0</v>
      </c>
    </row>
    <row r="35" spans="12:14" ht="21">
      <c r="L35" s="47"/>
      <c r="M35">
        <v>3</v>
      </c>
      <c r="N35" s="49"/>
    </row>
    <row r="36" spans="12:14" ht="21">
      <c r="L36" s="47"/>
      <c r="M36">
        <v>1</v>
      </c>
      <c r="N36" s="49"/>
    </row>
    <row r="37" spans="11:14" ht="21">
      <c r="K37" s="19" t="s">
        <v>301</v>
      </c>
      <c r="L37" s="47"/>
      <c r="M37">
        <v>2</v>
      </c>
      <c r="N37" s="49">
        <f>L36+L37+L38</f>
        <v>0</v>
      </c>
    </row>
    <row r="38" spans="12:14" ht="21">
      <c r="L38" s="47"/>
      <c r="M38">
        <v>3</v>
      </c>
      <c r="N38" s="49"/>
    </row>
    <row r="39" spans="12:14" ht="21">
      <c r="L39" s="47"/>
      <c r="M39">
        <v>1</v>
      </c>
      <c r="N39" s="49"/>
    </row>
    <row r="40" spans="11:14" ht="21">
      <c r="K40" s="19" t="s">
        <v>613</v>
      </c>
      <c r="L40" s="47"/>
      <c r="M40">
        <v>2</v>
      </c>
      <c r="N40" s="49">
        <f>L39+L40+L41</f>
        <v>0</v>
      </c>
    </row>
    <row r="41" spans="12:14" ht="21">
      <c r="L41" s="47"/>
      <c r="M41">
        <v>3</v>
      </c>
      <c r="N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TEKI SKEI 2011&amp;C&amp;A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0">
      <selection activeCell="A1" sqref="A1:I41"/>
    </sheetView>
  </sheetViews>
  <sheetFormatPr defaultColWidth="9.140625" defaultRowHeight="17.25" customHeight="1"/>
  <cols>
    <col min="2" max="2" width="19.00390625" style="0" bestFit="1" customWidth="1"/>
    <col min="3" max="3" width="12.140625" style="0" bestFit="1" customWidth="1"/>
    <col min="5" max="5" width="5.00390625" style="106" bestFit="1" customWidth="1"/>
    <col min="6" max="6" width="5.421875" style="0" hidden="1" customWidth="1"/>
    <col min="7" max="7" width="11.7109375" style="0" bestFit="1" customWidth="1"/>
    <col min="8" max="9" width="9.140625" style="135" customWidth="1"/>
  </cols>
  <sheetData>
    <row r="1" spans="2:3" ht="17.25" customHeight="1">
      <c r="B1" s="48" t="s">
        <v>805</v>
      </c>
      <c r="C1" s="48"/>
    </row>
    <row r="3" spans="1:14" ht="17.25" customHeight="1">
      <c r="A3" s="43" t="s">
        <v>3</v>
      </c>
      <c r="B3" s="43" t="s">
        <v>0</v>
      </c>
      <c r="C3" s="43" t="s">
        <v>1</v>
      </c>
      <c r="D3" s="44" t="s">
        <v>2</v>
      </c>
      <c r="E3" s="93" t="s">
        <v>622</v>
      </c>
      <c r="F3" s="43" t="s">
        <v>5</v>
      </c>
      <c r="G3" s="44" t="s">
        <v>583</v>
      </c>
      <c r="H3" s="145" t="s">
        <v>616</v>
      </c>
      <c r="I3" s="145" t="s">
        <v>589</v>
      </c>
      <c r="K3" s="48" t="s">
        <v>598</v>
      </c>
      <c r="N3" s="49"/>
    </row>
    <row r="4" spans="1:14" ht="17.25" customHeight="1">
      <c r="A4" s="29">
        <v>638</v>
      </c>
      <c r="B4" s="19" t="s">
        <v>174</v>
      </c>
      <c r="C4" s="21" t="s">
        <v>172</v>
      </c>
      <c r="D4" s="19">
        <v>1968</v>
      </c>
      <c r="E4" s="104" t="s">
        <v>68</v>
      </c>
      <c r="F4" s="32" t="s">
        <v>73</v>
      </c>
      <c r="G4" s="40">
        <f>VLOOKUP(A4:A84,TEKI!$A$6:$I$43,9,FALSE)</f>
        <v>0.013282407407407408</v>
      </c>
      <c r="H4" s="146">
        <v>1</v>
      </c>
      <c r="I4" s="146">
        <v>100</v>
      </c>
      <c r="K4" t="s">
        <v>588</v>
      </c>
      <c r="L4" t="s">
        <v>589</v>
      </c>
      <c r="N4" s="49" t="s">
        <v>590</v>
      </c>
    </row>
    <row r="5" spans="1:14" ht="17.25" customHeight="1">
      <c r="A5" s="29">
        <v>635</v>
      </c>
      <c r="B5" s="19" t="s">
        <v>173</v>
      </c>
      <c r="C5" s="21" t="s">
        <v>172</v>
      </c>
      <c r="D5" s="19">
        <v>1962</v>
      </c>
      <c r="E5" s="104" t="s">
        <v>68</v>
      </c>
      <c r="F5" s="32" t="s">
        <v>73</v>
      </c>
      <c r="G5" s="40">
        <f>VLOOKUP(A5:A85,TEKI!$A$6:$I$43,9,FALSE)</f>
        <v>0.01366087962962963</v>
      </c>
      <c r="H5" s="146">
        <v>2</v>
      </c>
      <c r="I5" s="146">
        <v>99</v>
      </c>
      <c r="L5" s="47"/>
      <c r="M5">
        <v>1</v>
      </c>
      <c r="N5" s="49"/>
    </row>
    <row r="6" spans="1:14" ht="17.25" customHeight="1">
      <c r="A6" s="29">
        <v>632</v>
      </c>
      <c r="B6" s="27" t="s">
        <v>47</v>
      </c>
      <c r="C6" s="27" t="s">
        <v>6</v>
      </c>
      <c r="D6" s="27">
        <v>1972</v>
      </c>
      <c r="E6" s="44" t="s">
        <v>68</v>
      </c>
      <c r="F6" s="27" t="s">
        <v>73</v>
      </c>
      <c r="G6" s="40">
        <f>VLOOKUP(A6:A86,TEKI!$A$6:$I$43,9,FALSE)</f>
        <v>0.016555555555555556</v>
      </c>
      <c r="H6" s="146">
        <v>3</v>
      </c>
      <c r="I6" s="146">
        <v>98</v>
      </c>
      <c r="K6" s="46" t="s">
        <v>560</v>
      </c>
      <c r="L6" s="47"/>
      <c r="M6">
        <v>2</v>
      </c>
      <c r="N6" s="49">
        <f>L5+L6+L7</f>
        <v>0</v>
      </c>
    </row>
    <row r="7" spans="1:14" ht="17.25" customHeight="1">
      <c r="A7" s="29">
        <v>631</v>
      </c>
      <c r="B7" s="27" t="s">
        <v>62</v>
      </c>
      <c r="C7" s="27" t="s">
        <v>6</v>
      </c>
      <c r="D7" s="27">
        <v>1971</v>
      </c>
      <c r="E7" s="44" t="s">
        <v>68</v>
      </c>
      <c r="F7" s="27" t="s">
        <v>73</v>
      </c>
      <c r="G7" s="40">
        <f>VLOOKUP(A7:A87,TEKI!$A$6:$I$43,9,FALSE)</f>
        <v>0.017155092592592593</v>
      </c>
      <c r="H7" s="146">
        <v>4</v>
      </c>
      <c r="I7" s="146">
        <v>97</v>
      </c>
      <c r="L7" s="47"/>
      <c r="M7">
        <v>3</v>
      </c>
      <c r="N7" s="49"/>
    </row>
    <row r="8" spans="1:14" ht="17.25" customHeight="1">
      <c r="A8" s="29">
        <v>636</v>
      </c>
      <c r="B8" s="30" t="s">
        <v>384</v>
      </c>
      <c r="C8" s="30" t="s">
        <v>308</v>
      </c>
      <c r="D8" s="30">
        <v>1969</v>
      </c>
      <c r="E8" s="105" t="s">
        <v>68</v>
      </c>
      <c r="F8" s="27" t="s">
        <v>73</v>
      </c>
      <c r="G8" s="40">
        <f>VLOOKUP(A8:A88,TEKI!$A$6:$I$43,9,FALSE)</f>
        <v>0.021307870370370373</v>
      </c>
      <c r="H8" s="146">
        <v>5</v>
      </c>
      <c r="I8" s="146">
        <v>96</v>
      </c>
      <c r="L8" s="47"/>
      <c r="M8">
        <v>1</v>
      </c>
      <c r="N8" s="49"/>
    </row>
    <row r="9" spans="1:14" ht="17.25" customHeight="1">
      <c r="A9" s="29">
        <v>633</v>
      </c>
      <c r="B9" s="27" t="s">
        <v>55</v>
      </c>
      <c r="C9" s="27" t="s">
        <v>6</v>
      </c>
      <c r="D9" s="27">
        <v>1965</v>
      </c>
      <c r="E9" s="44" t="s">
        <v>68</v>
      </c>
      <c r="F9" s="27" t="s">
        <v>73</v>
      </c>
      <c r="G9" s="40" t="str">
        <f>VLOOKUP(A9:A89,TEKI!$A$6:$I$43,9,FALSE)</f>
        <v>8:99:99,9</v>
      </c>
      <c r="H9" s="146"/>
      <c r="I9" s="146"/>
      <c r="K9" s="17" t="s">
        <v>547</v>
      </c>
      <c r="L9" s="47"/>
      <c r="M9">
        <v>2</v>
      </c>
      <c r="N9" s="49">
        <f>L8+L9+L10</f>
        <v>0</v>
      </c>
    </row>
    <row r="10" spans="1:14" ht="17.25" customHeight="1">
      <c r="A10" s="29">
        <v>634</v>
      </c>
      <c r="B10" s="31" t="s">
        <v>181</v>
      </c>
      <c r="C10" s="20" t="s">
        <v>182</v>
      </c>
      <c r="D10" s="31">
        <v>1984</v>
      </c>
      <c r="E10" s="103" t="s">
        <v>68</v>
      </c>
      <c r="F10" s="31" t="s">
        <v>73</v>
      </c>
      <c r="G10" s="40" t="str">
        <f>VLOOKUP(A10:A90,TEKI!$A$6:$I$43,9,FALSE)</f>
        <v>8:99:99,9</v>
      </c>
      <c r="H10" s="146"/>
      <c r="I10" s="146"/>
      <c r="L10" s="47"/>
      <c r="M10">
        <v>3</v>
      </c>
      <c r="N10" s="49"/>
    </row>
    <row r="11" spans="1:14" ht="17.25" customHeight="1">
      <c r="A11" s="29">
        <v>637</v>
      </c>
      <c r="B11" s="31" t="s">
        <v>183</v>
      </c>
      <c r="C11" s="20" t="s">
        <v>182</v>
      </c>
      <c r="D11" s="31">
        <v>1986</v>
      </c>
      <c r="E11" s="103" t="s">
        <v>68</v>
      </c>
      <c r="F11" s="31" t="s">
        <v>73</v>
      </c>
      <c r="G11" s="40" t="str">
        <f>VLOOKUP(A11:A91,TEKI!$A$6:$I$43,9,FALSE)</f>
        <v>8:99:99,9</v>
      </c>
      <c r="H11" s="146"/>
      <c r="I11" s="146"/>
      <c r="L11" s="47"/>
      <c r="M11">
        <v>1</v>
      </c>
      <c r="N11" s="49"/>
    </row>
    <row r="12" spans="8:14" ht="17.25" customHeight="1">
      <c r="H12" s="147"/>
      <c r="I12" s="147"/>
      <c r="K12" s="18" t="s">
        <v>513</v>
      </c>
      <c r="L12" s="47"/>
      <c r="M12">
        <v>2</v>
      </c>
      <c r="N12" s="49">
        <f>L11+L12+L13</f>
        <v>0</v>
      </c>
    </row>
    <row r="13" spans="2:14" ht="17.25" customHeight="1">
      <c r="B13" s="48" t="s">
        <v>806</v>
      </c>
      <c r="C13" s="48"/>
      <c r="L13" s="47"/>
      <c r="M13">
        <v>3</v>
      </c>
      <c r="N13" s="49"/>
    </row>
    <row r="14" spans="1:14" ht="17.25" customHeight="1">
      <c r="A14" s="43" t="s">
        <v>3</v>
      </c>
      <c r="B14" s="43" t="s">
        <v>0</v>
      </c>
      <c r="C14" s="43" t="s">
        <v>1</v>
      </c>
      <c r="D14" s="44" t="s">
        <v>2</v>
      </c>
      <c r="E14" s="93" t="s">
        <v>622</v>
      </c>
      <c r="F14" s="43" t="s">
        <v>5</v>
      </c>
      <c r="G14" s="44" t="s">
        <v>583</v>
      </c>
      <c r="H14" s="145" t="s">
        <v>616</v>
      </c>
      <c r="I14" s="145" t="s">
        <v>589</v>
      </c>
      <c r="L14" s="47">
        <v>98</v>
      </c>
      <c r="M14">
        <v>1</v>
      </c>
      <c r="N14" s="49"/>
    </row>
    <row r="15" spans="1:14" ht="17.25" customHeight="1">
      <c r="A15" s="98">
        <v>625</v>
      </c>
      <c r="B15" s="28" t="s">
        <v>580</v>
      </c>
      <c r="C15" s="28" t="s">
        <v>6</v>
      </c>
      <c r="D15" s="28">
        <v>1972</v>
      </c>
      <c r="E15" s="28" t="s">
        <v>21</v>
      </c>
      <c r="F15" s="28" t="s">
        <v>73</v>
      </c>
      <c r="G15" s="40">
        <f>VLOOKUP(A15:A95,TEKI!$A$6:$I$43,9,FALSE)</f>
        <v>0.012194444444444444</v>
      </c>
      <c r="H15" s="148">
        <v>1</v>
      </c>
      <c r="I15" s="148">
        <v>100</v>
      </c>
      <c r="K15" s="18" t="s">
        <v>6</v>
      </c>
      <c r="L15" s="47">
        <v>97</v>
      </c>
      <c r="M15">
        <v>2</v>
      </c>
      <c r="N15" s="49">
        <f>L14+L15+L16</f>
        <v>195</v>
      </c>
    </row>
    <row r="16" spans="1:14" ht="17.25" customHeight="1">
      <c r="A16" s="98">
        <v>623</v>
      </c>
      <c r="B16" s="99" t="s">
        <v>383</v>
      </c>
      <c r="C16" s="99" t="s">
        <v>308</v>
      </c>
      <c r="D16" s="99">
        <v>1968</v>
      </c>
      <c r="E16" s="99" t="s">
        <v>21</v>
      </c>
      <c r="F16" s="28" t="s">
        <v>73</v>
      </c>
      <c r="G16" s="40">
        <f>VLOOKUP(A16:A96,TEKI!$A$6:$I$43,9,FALSE)</f>
        <v>0.013849537037037037</v>
      </c>
      <c r="H16" s="148">
        <v>2</v>
      </c>
      <c r="I16" s="148">
        <v>99</v>
      </c>
      <c r="L16" s="47"/>
      <c r="M16">
        <v>3</v>
      </c>
      <c r="N16" s="49"/>
    </row>
    <row r="17" spans="1:14" ht="17.25" customHeight="1">
      <c r="A17" s="98">
        <v>628</v>
      </c>
      <c r="B17" s="99" t="s">
        <v>439</v>
      </c>
      <c r="C17" s="99" t="s">
        <v>407</v>
      </c>
      <c r="D17" s="99">
        <v>1971</v>
      </c>
      <c r="E17" s="99" t="s">
        <v>21</v>
      </c>
      <c r="F17" s="28" t="s">
        <v>73</v>
      </c>
      <c r="G17" s="40">
        <f>VLOOKUP(A17:A97,TEKI!$A$6:$I$43,9,FALSE)</f>
        <v>0.01391435185185185</v>
      </c>
      <c r="H17" s="148">
        <v>3</v>
      </c>
      <c r="I17" s="148">
        <v>98</v>
      </c>
      <c r="L17" s="47"/>
      <c r="M17">
        <v>1</v>
      </c>
      <c r="N17" s="49"/>
    </row>
    <row r="18" spans="1:14" ht="17.25" customHeight="1">
      <c r="A18" s="98">
        <v>622</v>
      </c>
      <c r="B18" s="99" t="s">
        <v>440</v>
      </c>
      <c r="C18" s="99" t="s">
        <v>407</v>
      </c>
      <c r="D18" s="99">
        <v>1963</v>
      </c>
      <c r="E18" s="99" t="s">
        <v>21</v>
      </c>
      <c r="F18" s="28" t="s">
        <v>73</v>
      </c>
      <c r="G18" s="40">
        <f>VLOOKUP(A18:A98,TEKI!$A$6:$I$43,9,FALSE)</f>
        <v>0.013973379629629632</v>
      </c>
      <c r="H18" s="148">
        <v>4</v>
      </c>
      <c r="I18" s="148">
        <v>97</v>
      </c>
      <c r="K18" s="20" t="s">
        <v>182</v>
      </c>
      <c r="L18" s="47"/>
      <c r="M18">
        <v>2</v>
      </c>
      <c r="N18" s="49">
        <f>L17+L18+L19</f>
        <v>0</v>
      </c>
    </row>
    <row r="19" spans="1:14" ht="17.25" customHeight="1">
      <c r="A19" s="98">
        <v>627</v>
      </c>
      <c r="B19" s="99" t="s">
        <v>438</v>
      </c>
      <c r="C19" s="99" t="s">
        <v>407</v>
      </c>
      <c r="D19" s="99">
        <v>1962</v>
      </c>
      <c r="E19" s="99" t="s">
        <v>21</v>
      </c>
      <c r="F19" s="28" t="s">
        <v>73</v>
      </c>
      <c r="G19" s="40">
        <f>VLOOKUP(A19:A99,TEKI!$A$6:$I$43,9,FALSE)</f>
        <v>0.015074074074074075</v>
      </c>
      <c r="H19" s="148">
        <v>5</v>
      </c>
      <c r="I19" s="148">
        <v>96</v>
      </c>
      <c r="L19" s="47"/>
      <c r="M19">
        <v>3</v>
      </c>
      <c r="N19" s="49"/>
    </row>
    <row r="20" spans="1:14" ht="17.25" customHeight="1">
      <c r="A20" s="98">
        <v>629</v>
      </c>
      <c r="B20" s="28" t="s">
        <v>70</v>
      </c>
      <c r="C20" s="28" t="s">
        <v>6</v>
      </c>
      <c r="D20" s="28">
        <v>1964</v>
      </c>
      <c r="E20" s="28" t="s">
        <v>21</v>
      </c>
      <c r="F20" s="28" t="s">
        <v>73</v>
      </c>
      <c r="G20" s="40">
        <f>VLOOKUP(A20:A100,TEKI!$A$6:$I$43,9,FALSE)</f>
        <v>0.02203125</v>
      </c>
      <c r="H20" s="148">
        <v>6</v>
      </c>
      <c r="I20" s="148">
        <v>95</v>
      </c>
      <c r="L20" s="47"/>
      <c r="M20">
        <v>1</v>
      </c>
      <c r="N20" s="49"/>
    </row>
    <row r="21" spans="1:14" ht="17.25" customHeight="1">
      <c r="A21" s="98">
        <v>626</v>
      </c>
      <c r="B21" s="28" t="s">
        <v>61</v>
      </c>
      <c r="C21" s="28" t="s">
        <v>6</v>
      </c>
      <c r="D21" s="28">
        <v>1969</v>
      </c>
      <c r="E21" s="28" t="s">
        <v>21</v>
      </c>
      <c r="F21" s="28" t="s">
        <v>73</v>
      </c>
      <c r="G21" s="40">
        <f>VLOOKUP(A21:A101,TEKI!$A$6:$I$43,9,FALSE)</f>
        <v>0.028753472222222222</v>
      </c>
      <c r="H21" s="148">
        <v>7</v>
      </c>
      <c r="I21" s="148">
        <v>94</v>
      </c>
      <c r="K21" s="18" t="s">
        <v>446</v>
      </c>
      <c r="L21" s="47"/>
      <c r="M21">
        <v>2</v>
      </c>
      <c r="N21" s="49">
        <f>L20+L21+L22</f>
        <v>0</v>
      </c>
    </row>
    <row r="22" spans="1:14" ht="17.25" customHeight="1">
      <c r="A22" s="98">
        <v>624</v>
      </c>
      <c r="B22" s="100" t="s">
        <v>184</v>
      </c>
      <c r="C22" s="24" t="s">
        <v>182</v>
      </c>
      <c r="D22" s="100">
        <v>1976</v>
      </c>
      <c r="E22" s="100" t="s">
        <v>21</v>
      </c>
      <c r="F22" s="100" t="s">
        <v>73</v>
      </c>
      <c r="G22" s="40" t="str">
        <f>VLOOKUP(A22:A102,TEKI!$A$6:$I$43,9,FALSE)</f>
        <v>8:99:99,9</v>
      </c>
      <c r="H22" s="148"/>
      <c r="I22" s="148"/>
      <c r="L22" s="47"/>
      <c r="M22">
        <v>3</v>
      </c>
      <c r="N22" s="49"/>
    </row>
    <row r="23" spans="1:14" ht="17.25" customHeight="1">
      <c r="A23" s="98">
        <v>630</v>
      </c>
      <c r="B23" s="22" t="s">
        <v>175</v>
      </c>
      <c r="C23" s="101" t="s">
        <v>172</v>
      </c>
      <c r="D23" s="22">
        <v>1969</v>
      </c>
      <c r="E23" s="22" t="s">
        <v>21</v>
      </c>
      <c r="F23" s="102" t="s">
        <v>73</v>
      </c>
      <c r="G23" s="40" t="str">
        <f>VLOOKUP(A23:A103,TEKI!$A$6:$I$43,9,FALSE)</f>
        <v>8:99:99,9</v>
      </c>
      <c r="H23" s="148"/>
      <c r="I23" s="148"/>
      <c r="L23" s="47"/>
      <c r="M23">
        <v>1</v>
      </c>
      <c r="N23" s="49"/>
    </row>
    <row r="24" spans="1:14" ht="17.25" customHeight="1">
      <c r="A24" s="149"/>
      <c r="B24" s="1"/>
      <c r="C24" s="150"/>
      <c r="D24" s="1"/>
      <c r="E24" s="1"/>
      <c r="F24" s="151"/>
      <c r="G24" s="152"/>
      <c r="H24" s="153"/>
      <c r="I24" s="153"/>
      <c r="L24" s="47"/>
      <c r="N24" s="49"/>
    </row>
    <row r="25" spans="1:14" ht="17.25" customHeight="1">
      <c r="A25" s="48"/>
      <c r="B25" s="48" t="s">
        <v>807</v>
      </c>
      <c r="C25" s="48"/>
      <c r="K25" s="16" t="s">
        <v>407</v>
      </c>
      <c r="L25" s="47"/>
      <c r="M25">
        <v>2</v>
      </c>
      <c r="N25" s="49">
        <f>L23+L25+L27</f>
        <v>0</v>
      </c>
    </row>
    <row r="26" spans="11:14" ht="17.25" customHeight="1">
      <c r="K26" s="13"/>
      <c r="L26" s="47"/>
      <c r="N26" s="49"/>
    </row>
    <row r="27" spans="1:14" ht="17.25" customHeight="1">
      <c r="A27" s="43" t="s">
        <v>3</v>
      </c>
      <c r="B27" s="43" t="s">
        <v>0</v>
      </c>
      <c r="C27" s="43" t="s">
        <v>1</v>
      </c>
      <c r="D27" s="44" t="s">
        <v>2</v>
      </c>
      <c r="E27" s="93" t="s">
        <v>622</v>
      </c>
      <c r="F27" s="43" t="s">
        <v>5</v>
      </c>
      <c r="G27" s="44" t="s">
        <v>583</v>
      </c>
      <c r="H27" s="148" t="s">
        <v>616</v>
      </c>
      <c r="I27" s="145" t="s">
        <v>589</v>
      </c>
      <c r="L27" s="47"/>
      <c r="M27">
        <v>3</v>
      </c>
      <c r="N27" s="49"/>
    </row>
    <row r="28" spans="1:14" ht="17.25" customHeight="1">
      <c r="A28" s="29">
        <v>618</v>
      </c>
      <c r="B28" s="20" t="s">
        <v>180</v>
      </c>
      <c r="C28" s="21" t="s">
        <v>172</v>
      </c>
      <c r="D28" s="20">
        <v>1959</v>
      </c>
      <c r="E28" s="20" t="s">
        <v>20</v>
      </c>
      <c r="F28" s="32" t="s">
        <v>73</v>
      </c>
      <c r="G28" s="40">
        <f>VLOOKUP(A28:A106,TEKI!$A$6:$I$43,9,FALSE)</f>
        <v>0.006232638888888889</v>
      </c>
      <c r="H28" s="146">
        <v>1</v>
      </c>
      <c r="I28" s="146">
        <v>100</v>
      </c>
      <c r="L28" s="47"/>
      <c r="M28">
        <v>1</v>
      </c>
      <c r="N28" s="49"/>
    </row>
    <row r="29" spans="1:14" ht="17.25" customHeight="1">
      <c r="A29" s="29">
        <v>616</v>
      </c>
      <c r="B29" s="27" t="s">
        <v>59</v>
      </c>
      <c r="C29" s="27" t="s">
        <v>6</v>
      </c>
      <c r="D29" s="27">
        <v>1960</v>
      </c>
      <c r="E29" s="28" t="s">
        <v>20</v>
      </c>
      <c r="F29" s="27" t="s">
        <v>73</v>
      </c>
      <c r="G29" s="40">
        <f>VLOOKUP(A29:A107,TEKI!$A$6:$I$43,9,FALSE)</f>
        <v>0.007063657407407407</v>
      </c>
      <c r="H29" s="146">
        <v>2</v>
      </c>
      <c r="I29" s="146">
        <v>99</v>
      </c>
      <c r="K29" s="21" t="s">
        <v>172</v>
      </c>
      <c r="L29" s="47">
        <v>100</v>
      </c>
      <c r="M29">
        <v>2</v>
      </c>
      <c r="N29" s="49">
        <f>L28+L29+L30</f>
        <v>199</v>
      </c>
    </row>
    <row r="30" spans="1:14" ht="17.25" customHeight="1">
      <c r="A30" s="29">
        <v>615</v>
      </c>
      <c r="B30" s="20" t="s">
        <v>178</v>
      </c>
      <c r="C30" s="21" t="s">
        <v>172</v>
      </c>
      <c r="D30" s="19">
        <v>1957</v>
      </c>
      <c r="E30" s="20" t="s">
        <v>20</v>
      </c>
      <c r="F30" s="32" t="s">
        <v>73</v>
      </c>
      <c r="G30" s="40">
        <f>VLOOKUP(A30:A108,TEKI!$A$6:$I$43,9,FALSE)</f>
        <v>0.007074074074074075</v>
      </c>
      <c r="H30" s="146">
        <v>3</v>
      </c>
      <c r="I30" s="146">
        <v>98</v>
      </c>
      <c r="L30" s="47">
        <v>99</v>
      </c>
      <c r="M30">
        <v>3</v>
      </c>
      <c r="N30" s="49"/>
    </row>
    <row r="31" spans="1:14" ht="17.25" customHeight="1">
      <c r="A31" s="29">
        <v>609</v>
      </c>
      <c r="B31" s="117" t="s">
        <v>441</v>
      </c>
      <c r="C31" s="117" t="s">
        <v>407</v>
      </c>
      <c r="D31" s="117">
        <v>1954</v>
      </c>
      <c r="E31" s="126" t="s">
        <v>20</v>
      </c>
      <c r="F31" s="113" t="s">
        <v>73</v>
      </c>
      <c r="G31" s="116">
        <v>0.007591435185185185</v>
      </c>
      <c r="H31" s="146">
        <v>4</v>
      </c>
      <c r="I31" s="146">
        <v>97</v>
      </c>
      <c r="L31" s="47"/>
      <c r="M31">
        <v>1</v>
      </c>
      <c r="N31" s="49"/>
    </row>
    <row r="32" spans="1:14" ht="17.25" customHeight="1">
      <c r="A32" s="29">
        <v>614</v>
      </c>
      <c r="B32" s="27" t="s">
        <v>60</v>
      </c>
      <c r="C32" s="27" t="s">
        <v>6</v>
      </c>
      <c r="D32" s="27">
        <v>1956</v>
      </c>
      <c r="E32" s="28" t="s">
        <v>20</v>
      </c>
      <c r="F32" s="27" t="s">
        <v>73</v>
      </c>
      <c r="G32" s="40">
        <f>VLOOKUP(A32:A110,TEKI!$A$6:$I$43,9,FALSE)</f>
        <v>0.00761111111111111</v>
      </c>
      <c r="H32" s="146">
        <v>5</v>
      </c>
      <c r="I32" s="146">
        <v>96</v>
      </c>
      <c r="K32" s="16" t="s">
        <v>308</v>
      </c>
      <c r="L32" s="47">
        <v>96</v>
      </c>
      <c r="M32">
        <v>2</v>
      </c>
      <c r="N32" s="49">
        <f>L31+L32+L33</f>
        <v>96</v>
      </c>
    </row>
    <row r="33" spans="1:14" ht="17.25" customHeight="1">
      <c r="A33" s="29">
        <v>621</v>
      </c>
      <c r="B33" s="19" t="s">
        <v>176</v>
      </c>
      <c r="C33" s="21" t="s">
        <v>172</v>
      </c>
      <c r="D33" s="19">
        <v>1950</v>
      </c>
      <c r="E33" s="19" t="s">
        <v>20</v>
      </c>
      <c r="F33" s="32" t="s">
        <v>73</v>
      </c>
      <c r="G33" s="40">
        <f>VLOOKUP(A33:A111,TEKI!$A$6:$I$43,9,FALSE)</f>
        <v>0.007819444444444445</v>
      </c>
      <c r="H33" s="146">
        <v>6</v>
      </c>
      <c r="I33" s="146">
        <v>95</v>
      </c>
      <c r="L33" s="47"/>
      <c r="M33">
        <v>3</v>
      </c>
      <c r="N33" s="49"/>
    </row>
    <row r="34" spans="1:14" ht="17.25" customHeight="1">
      <c r="A34" s="29">
        <v>612</v>
      </c>
      <c r="B34" s="19" t="s">
        <v>177</v>
      </c>
      <c r="C34" s="21" t="s">
        <v>172</v>
      </c>
      <c r="D34" s="19">
        <v>1955</v>
      </c>
      <c r="E34" s="19" t="s">
        <v>20</v>
      </c>
      <c r="F34" s="32" t="s">
        <v>73</v>
      </c>
      <c r="G34" s="40">
        <f>VLOOKUP(A34:A112,TEKI!$A$6:$I$43,9,FALSE)</f>
        <v>0.008212962962962964</v>
      </c>
      <c r="H34" s="146">
        <v>7</v>
      </c>
      <c r="I34" s="146">
        <v>94</v>
      </c>
      <c r="L34" s="47"/>
      <c r="M34">
        <v>1</v>
      </c>
      <c r="N34" s="49"/>
    </row>
    <row r="35" spans="1:14" ht="17.25" customHeight="1">
      <c r="A35" s="29">
        <v>619</v>
      </c>
      <c r="B35" s="27" t="s">
        <v>67</v>
      </c>
      <c r="C35" s="27" t="s">
        <v>6</v>
      </c>
      <c r="D35" s="27">
        <v>1960</v>
      </c>
      <c r="E35" s="28" t="s">
        <v>20</v>
      </c>
      <c r="F35" s="27" t="s">
        <v>73</v>
      </c>
      <c r="G35" s="40">
        <f>VLOOKUP(A35:A113,TEKI!$A$6:$I$43,9,FALSE)</f>
        <v>0.008424768518518517</v>
      </c>
      <c r="H35" s="146">
        <v>8</v>
      </c>
      <c r="I35" s="146">
        <v>93</v>
      </c>
      <c r="K35" s="16" t="s">
        <v>484</v>
      </c>
      <c r="L35" s="47"/>
      <c r="M35">
        <v>2</v>
      </c>
      <c r="N35" s="49">
        <f>L34+L35+L36</f>
        <v>0</v>
      </c>
    </row>
    <row r="36" spans="1:14" ht="17.25" customHeight="1">
      <c r="A36" s="29">
        <v>620</v>
      </c>
      <c r="B36" s="30" t="s">
        <v>538</v>
      </c>
      <c r="C36" s="30" t="s">
        <v>537</v>
      </c>
      <c r="D36" s="30">
        <v>1955</v>
      </c>
      <c r="E36" s="30" t="s">
        <v>20</v>
      </c>
      <c r="F36" s="27" t="s">
        <v>73</v>
      </c>
      <c r="G36" s="40">
        <f>VLOOKUP(A36:A114,TEKI!$A$6:$I$43,9,FALSE)</f>
        <v>0.011636574074074075</v>
      </c>
      <c r="H36" s="146">
        <v>9</v>
      </c>
      <c r="I36" s="146">
        <v>92</v>
      </c>
      <c r="L36" s="47"/>
      <c r="M36">
        <v>3</v>
      </c>
      <c r="N36" s="49"/>
    </row>
    <row r="37" spans="1:14" ht="17.25" customHeight="1">
      <c r="A37" s="29">
        <v>613</v>
      </c>
      <c r="B37" s="20" t="s">
        <v>179</v>
      </c>
      <c r="C37" s="21" t="s">
        <v>172</v>
      </c>
      <c r="D37" s="19">
        <v>1960</v>
      </c>
      <c r="E37" s="20" t="s">
        <v>20</v>
      </c>
      <c r="F37" s="32" t="s">
        <v>73</v>
      </c>
      <c r="G37" s="40">
        <f>VLOOKUP(A37:A115,TEKI!$A$6:$I$43,9,FALSE)</f>
        <v>0.012210648148148148</v>
      </c>
      <c r="H37" s="146">
        <v>10</v>
      </c>
      <c r="I37" s="146">
        <v>91</v>
      </c>
      <c r="L37" s="47"/>
      <c r="M37">
        <v>1</v>
      </c>
      <c r="N37" s="49"/>
    </row>
    <row r="38" spans="1:14" ht="17.25" customHeight="1">
      <c r="A38" s="29">
        <v>610</v>
      </c>
      <c r="B38" s="31" t="s">
        <v>185</v>
      </c>
      <c r="C38" s="20" t="s">
        <v>182</v>
      </c>
      <c r="D38" s="31">
        <v>1957</v>
      </c>
      <c r="E38" s="31" t="s">
        <v>186</v>
      </c>
      <c r="F38" s="31" t="s">
        <v>73</v>
      </c>
      <c r="G38" s="40" t="str">
        <f>VLOOKUP(A38:A116,TEKI!$A$6:$I$43,9,FALSE)</f>
        <v>8:99:99,9</v>
      </c>
      <c r="H38" s="146"/>
      <c r="I38" s="146"/>
      <c r="K38" s="17" t="s">
        <v>75</v>
      </c>
      <c r="L38" s="47"/>
      <c r="M38">
        <v>2</v>
      </c>
      <c r="N38" s="49">
        <f>L37+L38+L39</f>
        <v>0</v>
      </c>
    </row>
    <row r="39" spans="1:14" ht="17.25" customHeight="1">
      <c r="A39" s="29">
        <v>611</v>
      </c>
      <c r="B39" s="27" t="s">
        <v>35</v>
      </c>
      <c r="C39" s="27" t="s">
        <v>6</v>
      </c>
      <c r="D39" s="27">
        <v>1958</v>
      </c>
      <c r="E39" s="28" t="s">
        <v>20</v>
      </c>
      <c r="F39" s="27" t="s">
        <v>73</v>
      </c>
      <c r="G39" s="40" t="str">
        <f>VLOOKUP(A39:A117,TEKI!$A$6:$I$43,9,FALSE)</f>
        <v>8:99:99,9</v>
      </c>
      <c r="H39" s="146"/>
      <c r="I39" s="146"/>
      <c r="L39" s="47"/>
      <c r="M39">
        <v>3</v>
      </c>
      <c r="N39" s="49"/>
    </row>
    <row r="40" spans="1:14" ht="17.25" customHeight="1">
      <c r="A40" s="29">
        <v>617</v>
      </c>
      <c r="B40" s="30" t="s">
        <v>385</v>
      </c>
      <c r="C40" s="30" t="s">
        <v>308</v>
      </c>
      <c r="D40" s="30">
        <v>1957</v>
      </c>
      <c r="E40" s="30" t="s">
        <v>20</v>
      </c>
      <c r="F40" s="27" t="s">
        <v>73</v>
      </c>
      <c r="G40" s="40" t="str">
        <f>VLOOKUP(A40:A118,TEKI!$A$6:$I$43,9,FALSE)</f>
        <v>8:99:99,9</v>
      </c>
      <c r="H40" s="146"/>
      <c r="I40" s="146"/>
      <c r="L40" s="47"/>
      <c r="M40">
        <v>1</v>
      </c>
      <c r="N40" s="49"/>
    </row>
    <row r="41" spans="11:14" ht="17.25" customHeight="1">
      <c r="K41" s="19" t="s">
        <v>301</v>
      </c>
      <c r="L41" s="47"/>
      <c r="M41">
        <v>2</v>
      </c>
      <c r="N41" s="49">
        <f>L40+L41+L42</f>
        <v>0</v>
      </c>
    </row>
    <row r="42" spans="12:14" ht="17.25" customHeight="1">
      <c r="L42" s="47"/>
      <c r="M42">
        <v>3</v>
      </c>
      <c r="N42" s="49"/>
    </row>
    <row r="43" spans="12:14" ht="17.25" customHeight="1">
      <c r="L43" s="47"/>
      <c r="M43">
        <v>1</v>
      </c>
      <c r="N43" s="49"/>
    </row>
    <row r="44" spans="11:14" ht="17.25" customHeight="1">
      <c r="K44" s="19" t="s">
        <v>613</v>
      </c>
      <c r="L44" s="47"/>
      <c r="M44">
        <v>2</v>
      </c>
      <c r="N44" s="49">
        <f>L43+L44+L45</f>
        <v>0</v>
      </c>
    </row>
    <row r="45" spans="12:14" ht="17.25" customHeight="1">
      <c r="L45" s="47"/>
      <c r="M45">
        <v>3</v>
      </c>
      <c r="N45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TEKI SKEI 2011&amp;CTEKI - MOŠKI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workbookViewId="0" topLeftCell="A1">
      <selection activeCell="B2" sqref="B2"/>
    </sheetView>
  </sheetViews>
  <sheetFormatPr defaultColWidth="9.140625" defaultRowHeight="16.5" customHeight="1"/>
  <cols>
    <col min="1" max="1" width="18.28125" style="134" bestFit="1" customWidth="1"/>
    <col min="3" max="3" width="9.57421875" style="0" bestFit="1" customWidth="1"/>
    <col min="4" max="4" width="10.28125" style="0" customWidth="1"/>
    <col min="5" max="5" width="9.421875" style="0" bestFit="1" customWidth="1"/>
    <col min="6" max="6" width="9.57421875" style="0" bestFit="1" customWidth="1"/>
    <col min="7" max="7" width="8.57421875" style="0" bestFit="1" customWidth="1"/>
    <col min="11" max="11" width="9.00390625" style="0" bestFit="1" customWidth="1"/>
    <col min="12" max="12" width="9.421875" style="0" bestFit="1" customWidth="1"/>
    <col min="15" max="15" width="8.7109375" style="0" bestFit="1" customWidth="1"/>
    <col min="16" max="16" width="8.8515625" style="0" bestFit="1" customWidth="1"/>
    <col min="17" max="17" width="9.00390625" style="0" bestFit="1" customWidth="1"/>
    <col min="18" max="18" width="15.140625" style="134" customWidth="1"/>
  </cols>
  <sheetData>
    <row r="1" ht="9.75" customHeight="1"/>
    <row r="2" spans="1:10" ht="21.75" customHeight="1">
      <c r="A2" s="154" t="s">
        <v>808</v>
      </c>
      <c r="C2" s="154"/>
      <c r="D2" s="107"/>
      <c r="E2" s="107"/>
      <c r="F2" s="107"/>
      <c r="G2" s="107"/>
      <c r="H2" s="108"/>
      <c r="I2" s="108"/>
      <c r="J2" s="108"/>
    </row>
    <row r="3" ht="16.5" customHeight="1" thickBot="1"/>
    <row r="4" spans="2:18" ht="16.5" customHeight="1" thickBot="1">
      <c r="B4" s="131" t="s">
        <v>614</v>
      </c>
      <c r="C4" s="132"/>
      <c r="D4" s="132"/>
      <c r="E4" s="132"/>
      <c r="F4" s="132"/>
      <c r="G4" s="132"/>
      <c r="H4" s="132"/>
      <c r="I4" s="132"/>
      <c r="J4" s="132"/>
      <c r="K4" s="133"/>
      <c r="L4" s="128" t="s">
        <v>611</v>
      </c>
      <c r="M4" s="129"/>
      <c r="N4" s="129"/>
      <c r="O4" s="129"/>
      <c r="P4" s="129"/>
      <c r="Q4" s="130"/>
      <c r="R4" s="161" t="s">
        <v>615</v>
      </c>
    </row>
    <row r="5" spans="1:18" ht="16.5" customHeight="1" thickBot="1">
      <c r="A5" s="144"/>
      <c r="B5" s="83" t="s">
        <v>601</v>
      </c>
      <c r="C5" s="84" t="s">
        <v>602</v>
      </c>
      <c r="D5" s="84" t="s">
        <v>603</v>
      </c>
      <c r="E5" s="84" t="s">
        <v>604</v>
      </c>
      <c r="F5" s="85" t="s">
        <v>605</v>
      </c>
      <c r="G5" s="86" t="s">
        <v>606</v>
      </c>
      <c r="H5" s="87" t="s">
        <v>607</v>
      </c>
      <c r="I5" s="87" t="s">
        <v>608</v>
      </c>
      <c r="J5" s="87" t="s">
        <v>609</v>
      </c>
      <c r="K5" s="88" t="s">
        <v>610</v>
      </c>
      <c r="L5" s="89" t="s">
        <v>603</v>
      </c>
      <c r="M5" s="90" t="s">
        <v>604</v>
      </c>
      <c r="N5" s="91" t="s">
        <v>606</v>
      </c>
      <c r="O5" s="91" t="s">
        <v>608</v>
      </c>
      <c r="P5" s="91" t="s">
        <v>612</v>
      </c>
      <c r="Q5" s="92" t="s">
        <v>610</v>
      </c>
      <c r="R5" s="172"/>
    </row>
    <row r="6" spans="1:18" ht="16.5" customHeight="1" thickBot="1">
      <c r="A6" s="173" t="s">
        <v>621</v>
      </c>
      <c r="B6" s="63">
        <f>'E-ženske'!N16</f>
        <v>286</v>
      </c>
      <c r="C6" s="64">
        <f>'D-ženske'!N16</f>
        <v>90</v>
      </c>
      <c r="D6" s="64">
        <f>'C-ženske'!N16</f>
        <v>273</v>
      </c>
      <c r="E6" s="64">
        <f>'B-ženske'!N16</f>
        <v>288</v>
      </c>
      <c r="F6" s="65">
        <f>'A-ženske'!N16</f>
        <v>193</v>
      </c>
      <c r="G6" s="66">
        <f>'E-moški'!N16</f>
        <v>261</v>
      </c>
      <c r="H6" s="67">
        <f>'D-moški'!N16</f>
        <v>257</v>
      </c>
      <c r="I6" s="67">
        <f>'Regija a,b,c moški'!O16</f>
        <v>246</v>
      </c>
      <c r="J6" s="67">
        <f>'Regija a,b,c moški'!J16</f>
        <v>276</v>
      </c>
      <c r="K6" s="68">
        <f>'Regija a,b,c moški'!E16</f>
        <v>295</v>
      </c>
      <c r="L6" s="69">
        <v>0</v>
      </c>
      <c r="M6" s="70">
        <v>0</v>
      </c>
      <c r="N6" s="67">
        <v>0</v>
      </c>
      <c r="O6" s="67">
        <v>0</v>
      </c>
      <c r="P6" s="67">
        <v>0</v>
      </c>
      <c r="Q6" s="68">
        <v>0</v>
      </c>
      <c r="R6" s="182">
        <f>B6+C6+D6+E6+F6+G6+H6+I6+J6+K6+L6+M6+N6+O6+P6+Q6</f>
        <v>2465</v>
      </c>
    </row>
    <row r="7" spans="1:18" ht="16.5" customHeight="1" thickBot="1">
      <c r="A7" s="183" t="s">
        <v>6</v>
      </c>
      <c r="B7" s="71">
        <f>'E-ženske'!N13</f>
        <v>292</v>
      </c>
      <c r="C7" s="72">
        <f>'D-ženske'!N13</f>
        <v>294</v>
      </c>
      <c r="D7" s="72">
        <f>'C-ženske'!N13</f>
        <v>283</v>
      </c>
      <c r="E7" s="72">
        <f>'B-ženske'!N13</f>
        <v>296</v>
      </c>
      <c r="F7" s="73">
        <f>'A-ženske'!N13</f>
        <v>199</v>
      </c>
      <c r="G7" s="74">
        <f>'E-moški'!N13</f>
        <v>295</v>
      </c>
      <c r="H7" s="75">
        <f>'D-moški'!N13</f>
        <v>284</v>
      </c>
      <c r="I7" s="75">
        <f>'Regija a,b,c moški'!O13</f>
        <v>279</v>
      </c>
      <c r="J7" s="75">
        <f>'Regija a,b,c moški'!J13</f>
        <v>0</v>
      </c>
      <c r="K7" s="76">
        <f>'Regija a,b,c moški'!E13</f>
        <v>0</v>
      </c>
      <c r="L7" s="69">
        <v>0</v>
      </c>
      <c r="M7" s="70">
        <v>0</v>
      </c>
      <c r="N7" s="67">
        <v>0</v>
      </c>
      <c r="O7" s="67">
        <v>0</v>
      </c>
      <c r="P7" s="67">
        <v>0</v>
      </c>
      <c r="Q7" s="68">
        <v>0</v>
      </c>
      <c r="R7" s="190">
        <f>B7+C7+D7+E7+F7+G7+H7+I7+J7+K7+L7+M7+N7+O7+P7+Q7</f>
        <v>2222</v>
      </c>
    </row>
    <row r="8" spans="1:18" ht="16.5" customHeight="1" thickBot="1">
      <c r="A8" s="191" t="s">
        <v>308</v>
      </c>
      <c r="B8" s="71">
        <f>'E-ženske'!N28</f>
        <v>96</v>
      </c>
      <c r="C8" s="72">
        <f>'D-ženske'!N28</f>
        <v>189</v>
      </c>
      <c r="D8" s="72">
        <f>'C-ženske'!N28</f>
        <v>170</v>
      </c>
      <c r="E8" s="72">
        <f>'B-ženske'!N28</f>
        <v>0</v>
      </c>
      <c r="F8" s="73">
        <f>'A-ženske'!N28</f>
        <v>0</v>
      </c>
      <c r="G8" s="74">
        <f>'E-moški'!N28</f>
        <v>281</v>
      </c>
      <c r="H8" s="75">
        <f>'D-moški'!N28</f>
        <v>295</v>
      </c>
      <c r="I8" s="75">
        <f>'Regija a,b,c moški'!O28</f>
        <v>262</v>
      </c>
      <c r="J8" s="75">
        <f>'Regija a,b,c moški'!J28</f>
        <v>290</v>
      </c>
      <c r="K8" s="76">
        <f>'Regija a,b,c moški'!E28</f>
        <v>95</v>
      </c>
      <c r="L8" s="69">
        <v>0</v>
      </c>
      <c r="M8" s="70">
        <v>0</v>
      </c>
      <c r="N8" s="67">
        <v>0</v>
      </c>
      <c r="O8" s="67">
        <v>0</v>
      </c>
      <c r="P8" s="67">
        <v>0</v>
      </c>
      <c r="Q8" s="68">
        <v>0</v>
      </c>
      <c r="R8" s="190">
        <f>B8+C8+D8+E8+F8+G8+H8+I8+J8+K8+L8+M8+N8+O8+P8+Q8</f>
        <v>1678</v>
      </c>
    </row>
    <row r="9" spans="1:18" ht="16.5" customHeight="1" thickBot="1">
      <c r="A9" s="192" t="s">
        <v>619</v>
      </c>
      <c r="B9" s="71">
        <f>'E-ženske'!N25</f>
        <v>93</v>
      </c>
      <c r="C9" s="72">
        <f>'D-ženske'!N25</f>
        <v>0</v>
      </c>
      <c r="D9" s="72">
        <f>'C-ženske'!N25</f>
        <v>277</v>
      </c>
      <c r="E9" s="72">
        <f>'B-ženske'!N25</f>
        <v>92</v>
      </c>
      <c r="F9" s="73">
        <f>'A-ženske'!N25</f>
        <v>0</v>
      </c>
      <c r="G9" s="74">
        <f>'E-moški'!N25</f>
        <v>272</v>
      </c>
      <c r="H9" s="75">
        <f>'D-moški'!N25</f>
        <v>250</v>
      </c>
      <c r="I9" s="75">
        <f>'Regija a,b,c moški'!O25</f>
        <v>280</v>
      </c>
      <c r="J9" s="75">
        <f>'Regija a,b,c moški'!J25</f>
        <v>276</v>
      </c>
      <c r="K9" s="76">
        <f>'Regija a,b,c moški'!E25</f>
        <v>0</v>
      </c>
      <c r="L9" s="69">
        <v>0</v>
      </c>
      <c r="M9" s="70">
        <v>0</v>
      </c>
      <c r="N9" s="67">
        <v>0</v>
      </c>
      <c r="O9" s="67">
        <v>0</v>
      </c>
      <c r="P9" s="67">
        <v>0</v>
      </c>
      <c r="Q9" s="68">
        <v>0</v>
      </c>
      <c r="R9" s="190">
        <f>B9+C9+D9+E9+F9+G9+H9+I9+J9+K9+L9+M9+N9+O9+P9+Q9</f>
        <v>1540</v>
      </c>
    </row>
    <row r="10" spans="1:18" ht="16.5" customHeight="1" thickBot="1">
      <c r="A10" s="183" t="s">
        <v>446</v>
      </c>
      <c r="B10" s="71">
        <f>'E-ženske'!N19</f>
        <v>0</v>
      </c>
      <c r="C10" s="72">
        <f>'D-ženske'!N19</f>
        <v>0</v>
      </c>
      <c r="D10" s="72">
        <f>'C-ženske'!N19</f>
        <v>232</v>
      </c>
      <c r="E10" s="72">
        <f>'B-ženske'!N19</f>
        <v>90</v>
      </c>
      <c r="F10" s="73">
        <f>'A-ženske'!N19</f>
        <v>0</v>
      </c>
      <c r="G10" s="74">
        <f>'E-moški'!N19</f>
        <v>197</v>
      </c>
      <c r="H10" s="75">
        <f>'D-moški'!N19</f>
        <v>254</v>
      </c>
      <c r="I10" s="75">
        <f>'Regija a,b,c moški'!O19</f>
        <v>205</v>
      </c>
      <c r="J10" s="75">
        <f>'Regija a,b,c moški'!J19</f>
        <v>262</v>
      </c>
      <c r="K10" s="76">
        <f>'Regija a,b,c moški'!E19</f>
        <v>0</v>
      </c>
      <c r="L10" s="69">
        <v>0</v>
      </c>
      <c r="M10" s="70">
        <v>0</v>
      </c>
      <c r="N10" s="67">
        <v>0</v>
      </c>
      <c r="O10" s="67">
        <v>0</v>
      </c>
      <c r="P10" s="67">
        <v>0</v>
      </c>
      <c r="Q10" s="68">
        <v>0</v>
      </c>
      <c r="R10" s="190">
        <f>B10+C10+D10+E10+F10+G10+H10+I10+J10+K10+L10+M10+N10+O10+P10+Q10</f>
        <v>1240</v>
      </c>
    </row>
    <row r="11" spans="1:18" ht="16.5" customHeight="1" thickBot="1">
      <c r="A11" s="193" t="s">
        <v>620</v>
      </c>
      <c r="B11" s="71">
        <f>'E-ženske'!N34</f>
        <v>0</v>
      </c>
      <c r="C11" s="72">
        <f>'D-ženske'!N34</f>
        <v>183</v>
      </c>
      <c r="D11" s="72">
        <f>'C-ženske'!N34</f>
        <v>84</v>
      </c>
      <c r="E11" s="72">
        <f>'B-ženske'!N34</f>
        <v>273</v>
      </c>
      <c r="F11" s="73">
        <f>'A-ženske'!N34</f>
        <v>0</v>
      </c>
      <c r="G11" s="74">
        <f>'E-moški'!N34</f>
        <v>74</v>
      </c>
      <c r="H11" s="75">
        <f>'D-moški'!N34</f>
        <v>118</v>
      </c>
      <c r="I11" s="75">
        <f>'Regija a,b,c moški'!O34</f>
        <v>69</v>
      </c>
      <c r="J11" s="75">
        <f>'Regija a,b,c moški'!J34</f>
        <v>216</v>
      </c>
      <c r="K11" s="76">
        <f>'Regija a,b,c moški'!E34</f>
        <v>0</v>
      </c>
      <c r="L11" s="69">
        <v>0</v>
      </c>
      <c r="M11" s="70">
        <v>0</v>
      </c>
      <c r="N11" s="67">
        <v>0</v>
      </c>
      <c r="O11" s="67">
        <v>0</v>
      </c>
      <c r="P11" s="67">
        <v>0</v>
      </c>
      <c r="Q11" s="68">
        <v>0</v>
      </c>
      <c r="R11" s="190">
        <f>B11+C11+D11+E11+F11+G11+H11+I11+J11+K11+L11+M11+N11+O11+P11+Q11</f>
        <v>1017</v>
      </c>
    </row>
    <row r="12" spans="1:18" ht="16.5" customHeight="1" thickBot="1">
      <c r="A12" s="191" t="s">
        <v>407</v>
      </c>
      <c r="B12" s="71">
        <f>'E-ženske'!N22</f>
        <v>0</v>
      </c>
      <c r="C12" s="72">
        <f>'D-ženske'!N22</f>
        <v>0</v>
      </c>
      <c r="D12" s="72">
        <f>'C-ženske'!N22</f>
        <v>191</v>
      </c>
      <c r="E12" s="72">
        <f>'B-ženske'!N22</f>
        <v>0</v>
      </c>
      <c r="F12" s="73">
        <f>'A-ženske'!N22</f>
        <v>0</v>
      </c>
      <c r="G12" s="74">
        <f>'E-moški'!N22</f>
        <v>208</v>
      </c>
      <c r="H12" s="75">
        <f>'D-moški'!N22</f>
        <v>244</v>
      </c>
      <c r="I12" s="75">
        <f>'Regija a,b,c moški'!O22</f>
        <v>287</v>
      </c>
      <c r="J12" s="75">
        <f>'Regija a,b,c moški'!J22</f>
        <v>0</v>
      </c>
      <c r="K12" s="76">
        <f>'Regija a,b,c moški'!E22</f>
        <v>0</v>
      </c>
      <c r="L12" s="69">
        <v>0</v>
      </c>
      <c r="M12" s="70">
        <v>0</v>
      </c>
      <c r="N12" s="67">
        <v>0</v>
      </c>
      <c r="O12" s="67">
        <v>0</v>
      </c>
      <c r="P12" s="67">
        <v>0</v>
      </c>
      <c r="Q12" s="68">
        <v>0</v>
      </c>
      <c r="R12" s="190">
        <f>B12+C12+D12+E12+F12+G12+H12+I12+J12+K12+L12+M12+N12+O12+P12+Q12</f>
        <v>930</v>
      </c>
    </row>
    <row r="13" spans="1:18" ht="16.5" customHeight="1" thickBot="1">
      <c r="A13" s="193" t="s">
        <v>547</v>
      </c>
      <c r="B13" s="71">
        <f>'E-ženske'!N7</f>
        <v>0</v>
      </c>
      <c r="C13" s="72">
        <f>'D-ženske'!N7</f>
        <v>100</v>
      </c>
      <c r="D13" s="72">
        <f>'C-ženske'!N7</f>
        <v>139</v>
      </c>
      <c r="E13" s="72">
        <f>'B-ženske'!N7</f>
        <v>0</v>
      </c>
      <c r="F13" s="73">
        <f>'A-ženske'!N7</f>
        <v>0</v>
      </c>
      <c r="G13" s="74">
        <f>'E-moški'!N7</f>
        <v>120</v>
      </c>
      <c r="H13" s="75">
        <f>'D-moški'!N7</f>
        <v>140</v>
      </c>
      <c r="I13" s="75">
        <f>'Regija a,b,c moški'!O7</f>
        <v>218</v>
      </c>
      <c r="J13" s="75">
        <f>'Regija a,b,c moški'!J7</f>
        <v>74</v>
      </c>
      <c r="K13" s="76">
        <f>'Regija a,b,c moški'!E7</f>
        <v>96</v>
      </c>
      <c r="L13" s="69">
        <v>0</v>
      </c>
      <c r="M13" s="70">
        <v>0</v>
      </c>
      <c r="N13" s="67">
        <v>0</v>
      </c>
      <c r="O13" s="67">
        <v>0</v>
      </c>
      <c r="P13" s="67">
        <v>0</v>
      </c>
      <c r="Q13" s="68">
        <v>0</v>
      </c>
      <c r="R13" s="190">
        <f>B13+C13+D13+E13+F13+G13+H13+I13+J13+K13+L13+M13+N13+O13+P13+Q13</f>
        <v>887</v>
      </c>
    </row>
    <row r="14" spans="1:18" ht="16.5" customHeight="1" thickBot="1">
      <c r="A14" s="191" t="s">
        <v>484</v>
      </c>
      <c r="B14" s="71">
        <f>'E-ženske'!N31</f>
        <v>0</v>
      </c>
      <c r="C14" s="72">
        <f>'D-ženske'!N31</f>
        <v>0</v>
      </c>
      <c r="D14" s="72">
        <f>'C-ženske'!N31</f>
        <v>229</v>
      </c>
      <c r="E14" s="72">
        <f>'B-ženske'!N31</f>
        <v>0</v>
      </c>
      <c r="F14" s="73">
        <f>'A-ženske'!N31</f>
        <v>0</v>
      </c>
      <c r="G14" s="74">
        <f>'E-moški'!N31</f>
        <v>204</v>
      </c>
      <c r="H14" s="75">
        <f>'D-moški'!N31</f>
        <v>159</v>
      </c>
      <c r="I14" s="75">
        <f>'Regija a,b,c moški'!O31</f>
        <v>48</v>
      </c>
      <c r="J14" s="75">
        <f>'Regija a,b,c moški'!J31</f>
        <v>86</v>
      </c>
      <c r="K14" s="76">
        <f>'Regija a,b,c moški'!E31</f>
        <v>99</v>
      </c>
      <c r="L14" s="69">
        <v>0</v>
      </c>
      <c r="M14" s="70">
        <v>0</v>
      </c>
      <c r="N14" s="67">
        <v>0</v>
      </c>
      <c r="O14" s="67">
        <v>0</v>
      </c>
      <c r="P14" s="67">
        <v>0</v>
      </c>
      <c r="Q14" s="68">
        <v>0</v>
      </c>
      <c r="R14" s="190">
        <f>B14+C14+D14+E14+F14+G14+H14+I14+J14+K14+L14+M14+N14+O14+P14+Q14</f>
        <v>825</v>
      </c>
    </row>
    <row r="15" spans="1:18" ht="16.5" customHeight="1" thickBot="1">
      <c r="A15" s="183" t="s">
        <v>513</v>
      </c>
      <c r="B15" s="71">
        <f>'E-ženske'!N10</f>
        <v>0</v>
      </c>
      <c r="C15" s="72">
        <f>'D-ženske'!N10</f>
        <v>0</v>
      </c>
      <c r="D15" s="72">
        <f>'C-ženske'!N10</f>
        <v>0</v>
      </c>
      <c r="E15" s="72">
        <f>'B-ženske'!N10</f>
        <v>0</v>
      </c>
      <c r="F15" s="73">
        <f>'A-ženske'!N10</f>
        <v>0</v>
      </c>
      <c r="G15" s="74">
        <f>'E-moški'!N10</f>
        <v>48</v>
      </c>
      <c r="H15" s="75">
        <f>'D-moški'!N10</f>
        <v>222</v>
      </c>
      <c r="I15" s="75">
        <f>'Regija a,b,c moški'!O10</f>
        <v>219</v>
      </c>
      <c r="J15" s="75">
        <f>'Regija a,b,c moški'!J10</f>
        <v>210</v>
      </c>
      <c r="K15" s="76">
        <f>'Regija a,b,c moški'!E10</f>
        <v>0</v>
      </c>
      <c r="L15" s="69">
        <v>0</v>
      </c>
      <c r="M15" s="70">
        <v>0</v>
      </c>
      <c r="N15" s="67">
        <v>0</v>
      </c>
      <c r="O15" s="67">
        <v>0</v>
      </c>
      <c r="P15" s="67">
        <v>0</v>
      </c>
      <c r="Q15" s="68">
        <v>0</v>
      </c>
      <c r="R15" s="190">
        <f>B15+C15+D15+E15+F15+G15+H15+I15+J15+K15+L15+M15+N15+O15+P15+Q15</f>
        <v>699</v>
      </c>
    </row>
    <row r="16" spans="1:18" ht="16.5" customHeight="1" thickBot="1">
      <c r="A16" s="191" t="s">
        <v>560</v>
      </c>
      <c r="B16" s="71">
        <f>'E-ženske'!N4</f>
        <v>181</v>
      </c>
      <c r="C16" s="72">
        <f>'D-ženske'!N4</f>
        <v>93</v>
      </c>
      <c r="D16" s="72">
        <f>'C-ženske'!N4</f>
        <v>0</v>
      </c>
      <c r="E16" s="72">
        <f>'B-ženske'!N4</f>
        <v>95</v>
      </c>
      <c r="F16" s="73">
        <f>'A-ženske'!N4</f>
        <v>98</v>
      </c>
      <c r="G16" s="74">
        <f>'E-moški'!N4</f>
        <v>0</v>
      </c>
      <c r="H16" s="75">
        <f>'D-moški'!N4</f>
        <v>0</v>
      </c>
      <c r="I16" s="75">
        <f>'Regija a,b,c moški'!O4</f>
        <v>6</v>
      </c>
      <c r="J16" s="75">
        <f>'Regija a,b,c moški'!J4</f>
        <v>97</v>
      </c>
      <c r="K16" s="76">
        <f>'Regija a,b,c moški'!E4</f>
        <v>0</v>
      </c>
      <c r="L16" s="69">
        <v>0</v>
      </c>
      <c r="M16" s="70">
        <v>0</v>
      </c>
      <c r="N16" s="67">
        <v>0</v>
      </c>
      <c r="O16" s="67">
        <v>0</v>
      </c>
      <c r="P16" s="67">
        <v>0</v>
      </c>
      <c r="Q16" s="68">
        <v>0</v>
      </c>
      <c r="R16" s="190">
        <f>B16+C16+D16+E16+F16+G16+H16+I16+J16+K16+L16+M16+N16+O16+P16+Q16</f>
        <v>570</v>
      </c>
    </row>
    <row r="17" spans="1:18" ht="16.5" customHeight="1" thickBot="1">
      <c r="A17" s="194" t="s">
        <v>301</v>
      </c>
      <c r="B17" s="71">
        <f>'E-ženske'!N37</f>
        <v>97</v>
      </c>
      <c r="C17" s="72">
        <f>'D-ženske'!N37</f>
        <v>0</v>
      </c>
      <c r="D17" s="72">
        <f>'C-ženske'!N37</f>
        <v>0</v>
      </c>
      <c r="E17" s="72">
        <f>'B-ženske'!N37</f>
        <v>0</v>
      </c>
      <c r="F17" s="73">
        <f>'A-ženske'!N37</f>
        <v>0</v>
      </c>
      <c r="G17" s="74">
        <f>'E-moški'!N37</f>
        <v>120</v>
      </c>
      <c r="H17" s="75">
        <f>'D-moški'!N37</f>
        <v>76</v>
      </c>
      <c r="I17" s="75">
        <f>'Regija a,b,c moški'!O37</f>
        <v>48</v>
      </c>
      <c r="J17" s="75">
        <f>'Regija a,b,c moški'!J37</f>
        <v>75</v>
      </c>
      <c r="K17" s="76">
        <f>'Regija a,b,c moški'!E37</f>
        <v>0</v>
      </c>
      <c r="L17" s="69">
        <v>0</v>
      </c>
      <c r="M17" s="70">
        <v>0</v>
      </c>
      <c r="N17" s="67">
        <v>0</v>
      </c>
      <c r="O17" s="67">
        <v>0</v>
      </c>
      <c r="P17" s="67">
        <v>0</v>
      </c>
      <c r="Q17" s="68">
        <v>0</v>
      </c>
      <c r="R17" s="190">
        <f>B17+C17+D17+E17+F17+G17+H17+I17+J17+K17+L17+M17+N17+O17+P17+Q17</f>
        <v>416</v>
      </c>
    </row>
    <row r="18" spans="1:18" ht="16.5" customHeight="1" thickBot="1">
      <c r="A18" s="195" t="s">
        <v>613</v>
      </c>
      <c r="B18" s="77">
        <f>'E-ženske'!N40</f>
        <v>0</v>
      </c>
      <c r="C18" s="78">
        <f>'D-ženske'!N40</f>
        <v>0</v>
      </c>
      <c r="D18" s="78">
        <f>'C-ženske'!N40</f>
        <v>0</v>
      </c>
      <c r="E18" s="78">
        <f>'B-ženske'!N40</f>
        <v>0</v>
      </c>
      <c r="F18" s="79">
        <f>'A-ženske'!N40</f>
        <v>0</v>
      </c>
      <c r="G18" s="80">
        <f>'E-moški'!N40</f>
        <v>122</v>
      </c>
      <c r="H18" s="81">
        <f>'D-moški'!N40</f>
        <v>0</v>
      </c>
      <c r="I18" s="81">
        <f>'Regija a,b,c moški'!O40</f>
        <v>0</v>
      </c>
      <c r="J18" s="81">
        <f>'Regija a,b,c moški'!J40</f>
        <v>0</v>
      </c>
      <c r="K18" s="82">
        <f>'Regija a,b,c moški'!E40</f>
        <v>0</v>
      </c>
      <c r="L18" s="69">
        <v>0</v>
      </c>
      <c r="M18" s="70">
        <v>0</v>
      </c>
      <c r="N18" s="67">
        <v>0</v>
      </c>
      <c r="O18" s="67">
        <v>0</v>
      </c>
      <c r="P18" s="67">
        <v>0</v>
      </c>
      <c r="Q18" s="68">
        <v>0</v>
      </c>
      <c r="R18" s="202">
        <f>B18+C18+D18+E18+F18+G18+H18+I18+J18+K18+L18+M18+N18+O18+P18+Q18</f>
        <v>122</v>
      </c>
    </row>
    <row r="20" spans="2:17" ht="16.5" customHeight="1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38" ht="27.75" customHeight="1">
      <c r="B38" s="107"/>
    </row>
    <row r="39" ht="16.5" customHeight="1">
      <c r="R39"/>
    </row>
    <row r="40" ht="16.5" customHeight="1">
      <c r="R40"/>
    </row>
    <row r="41" ht="16.5" customHeight="1">
      <c r="R41"/>
    </row>
    <row r="42" ht="16.5" customHeight="1">
      <c r="R42"/>
    </row>
    <row r="43" ht="16.5" customHeight="1">
      <c r="R43"/>
    </row>
    <row r="44" ht="16.5" customHeight="1">
      <c r="R44"/>
    </row>
    <row r="45" ht="16.5" customHeight="1">
      <c r="R45"/>
    </row>
    <row r="46" ht="16.5" customHeight="1">
      <c r="R46"/>
    </row>
    <row r="47" ht="16.5" customHeight="1">
      <c r="R47"/>
    </row>
    <row r="48" ht="16.5" customHeight="1">
      <c r="R48"/>
    </row>
    <row r="49" ht="16.5" customHeight="1">
      <c r="R49"/>
    </row>
    <row r="50" ht="16.5" customHeight="1">
      <c r="R50"/>
    </row>
    <row r="51" ht="16.5" customHeight="1">
      <c r="R51"/>
    </row>
    <row r="52" ht="16.5" customHeight="1">
      <c r="R52"/>
    </row>
    <row r="53" ht="16.5" customHeight="1">
      <c r="R53"/>
    </row>
  </sheetData>
  <sheetProtection/>
  <mergeCells count="2">
    <mergeCell ref="L4:Q4"/>
    <mergeCell ref="B4:K4"/>
  </mergeCells>
  <printOptions/>
  <pageMargins left="0.7" right="0.7" top="0.75" bottom="0.75" header="0.3" footer="0.3"/>
  <pageSetup fitToHeight="1" fitToWidth="1" horizontalDpi="600" verticalDpi="600" orientation="landscape" paperSize="9" scale="54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A1" sqref="A1:R18"/>
    </sheetView>
  </sheetViews>
  <sheetFormatPr defaultColWidth="9.140625" defaultRowHeight="15" customHeight="1"/>
  <cols>
    <col min="1" max="1" width="18.28125" style="134" bestFit="1" customWidth="1"/>
    <col min="2" max="2" width="9.140625" style="134" customWidth="1"/>
    <col min="3" max="3" width="9.57421875" style="134" customWidth="1"/>
    <col min="4" max="4" width="10.28125" style="134" customWidth="1"/>
    <col min="5" max="5" width="9.421875" style="134" customWidth="1"/>
    <col min="6" max="6" width="9.57421875" style="134" customWidth="1"/>
    <col min="7" max="7" width="8.57421875" style="134" customWidth="1"/>
    <col min="8" max="10" width="9.140625" style="134" customWidth="1"/>
    <col min="11" max="11" width="9.00390625" style="134" customWidth="1"/>
    <col min="12" max="12" width="9.421875" style="134" bestFit="1" customWidth="1"/>
    <col min="13" max="14" width="9.140625" style="134" customWidth="1"/>
    <col min="15" max="15" width="8.7109375" style="134" bestFit="1" customWidth="1"/>
    <col min="16" max="17" width="9.140625" style="134" customWidth="1"/>
    <col min="18" max="18" width="15.140625" style="134" customWidth="1"/>
    <col min="19" max="16384" width="9.140625" style="134" customWidth="1"/>
  </cols>
  <sheetData>
    <row r="2" spans="1:10" ht="15" customHeight="1">
      <c r="A2" s="154" t="s">
        <v>799</v>
      </c>
      <c r="C2" s="154"/>
      <c r="D2" s="154"/>
      <c r="E2" s="154"/>
      <c r="F2" s="154"/>
      <c r="G2" s="154"/>
      <c r="H2" s="154"/>
      <c r="I2" s="154"/>
      <c r="J2" s="154"/>
    </row>
    <row r="3" ht="15" customHeight="1" thickBot="1"/>
    <row r="4" spans="2:18" ht="15" customHeight="1" thickBot="1">
      <c r="B4" s="155" t="s">
        <v>614</v>
      </c>
      <c r="C4" s="156"/>
      <c r="D4" s="156"/>
      <c r="E4" s="156"/>
      <c r="F4" s="156"/>
      <c r="G4" s="156"/>
      <c r="H4" s="156"/>
      <c r="I4" s="156"/>
      <c r="J4" s="156"/>
      <c r="K4" s="157"/>
      <c r="L4" s="158" t="s">
        <v>611</v>
      </c>
      <c r="M4" s="159"/>
      <c r="N4" s="159"/>
      <c r="O4" s="159"/>
      <c r="P4" s="159"/>
      <c r="Q4" s="160"/>
      <c r="R4" s="161" t="s">
        <v>615</v>
      </c>
    </row>
    <row r="5" spans="1:18" ht="15" customHeight="1" thickBot="1">
      <c r="A5" s="144"/>
      <c r="B5" s="162" t="s">
        <v>601</v>
      </c>
      <c r="C5" s="163" t="s">
        <v>602</v>
      </c>
      <c r="D5" s="163" t="s">
        <v>603</v>
      </c>
      <c r="E5" s="163" t="s">
        <v>604</v>
      </c>
      <c r="F5" s="164" t="s">
        <v>605</v>
      </c>
      <c r="G5" s="165" t="s">
        <v>606</v>
      </c>
      <c r="H5" s="166" t="s">
        <v>607</v>
      </c>
      <c r="I5" s="166" t="s">
        <v>608</v>
      </c>
      <c r="J5" s="166" t="s">
        <v>609</v>
      </c>
      <c r="K5" s="167" t="s">
        <v>610</v>
      </c>
      <c r="L5" s="168" t="s">
        <v>603</v>
      </c>
      <c r="M5" s="169" t="s">
        <v>604</v>
      </c>
      <c r="N5" s="170" t="s">
        <v>606</v>
      </c>
      <c r="O5" s="170" t="s">
        <v>608</v>
      </c>
      <c r="P5" s="170" t="s">
        <v>612</v>
      </c>
      <c r="Q5" s="171" t="s">
        <v>610</v>
      </c>
      <c r="R5" s="172"/>
    </row>
    <row r="6" spans="1:18" ht="15" customHeight="1" thickBot="1">
      <c r="A6" s="203" t="s">
        <v>6</v>
      </c>
      <c r="B6" s="174">
        <v>0</v>
      </c>
      <c r="C6" s="175">
        <v>0</v>
      </c>
      <c r="D6" s="175">
        <v>0</v>
      </c>
      <c r="E6" s="174">
        <v>0</v>
      </c>
      <c r="F6" s="175">
        <v>0</v>
      </c>
      <c r="G6" s="175">
        <v>0</v>
      </c>
      <c r="H6" s="174">
        <v>0</v>
      </c>
      <c r="I6" s="175">
        <v>0</v>
      </c>
      <c r="J6" s="175">
        <v>0</v>
      </c>
      <c r="K6" s="174">
        <v>0</v>
      </c>
      <c r="L6" s="180">
        <f>'TEKI - ženske-C'!N13</f>
        <v>100</v>
      </c>
      <c r="M6" s="181">
        <f>'TEKI - ženske-B'!M13</f>
        <v>194</v>
      </c>
      <c r="N6" s="178">
        <f>'TEKI - moški -E'!N13</f>
        <v>0</v>
      </c>
      <c r="O6" s="178">
        <f>'TEKI-moški - C'!N13</f>
        <v>288</v>
      </c>
      <c r="P6" s="178">
        <f>'TEKI-moški - B'!N13</f>
        <v>289</v>
      </c>
      <c r="Q6" s="179">
        <f>'TEKI-moški - A'!N15</f>
        <v>195</v>
      </c>
      <c r="R6" s="182">
        <f>B6+C6+D6+E6+F6+G6+H6+I6+J6+K6+L6+M6+N6+O6+P6+Q6</f>
        <v>1066</v>
      </c>
    </row>
    <row r="7" spans="1:18" ht="15" customHeight="1" thickBot="1">
      <c r="A7" s="192" t="s">
        <v>619</v>
      </c>
      <c r="B7" s="174">
        <v>0</v>
      </c>
      <c r="C7" s="175">
        <v>0</v>
      </c>
      <c r="D7" s="175">
        <v>0</v>
      </c>
      <c r="E7" s="174">
        <v>0</v>
      </c>
      <c r="F7" s="175">
        <v>0</v>
      </c>
      <c r="G7" s="175">
        <v>0</v>
      </c>
      <c r="H7" s="174">
        <v>0</v>
      </c>
      <c r="I7" s="175">
        <v>0</v>
      </c>
      <c r="J7" s="175">
        <v>0</v>
      </c>
      <c r="K7" s="174">
        <v>0</v>
      </c>
      <c r="L7" s="204">
        <f>'TEKI - ženske-C'!N25</f>
        <v>0</v>
      </c>
      <c r="M7" s="205">
        <f>'TEKI - ženske-B'!M25</f>
        <v>0</v>
      </c>
      <c r="N7" s="188">
        <f>'TEKI - moški -E'!N25</f>
        <v>0</v>
      </c>
      <c r="O7" s="188">
        <f>'TEKI-moški - C'!N25</f>
        <v>293</v>
      </c>
      <c r="P7" s="188">
        <f>'TEKI-moški - B'!N25</f>
        <v>0</v>
      </c>
      <c r="Q7" s="189">
        <f>'TEKI-moški - A'!N29</f>
        <v>199</v>
      </c>
      <c r="R7" s="190">
        <f>B7+C7+D7+E7+F7+G7+H7+I7+J7+K7+L7+M7+N7+O7+P7+Q7</f>
        <v>492</v>
      </c>
    </row>
    <row r="8" spans="1:18" ht="15" customHeight="1" thickBot="1">
      <c r="A8" s="191" t="s">
        <v>407</v>
      </c>
      <c r="B8" s="174">
        <v>0</v>
      </c>
      <c r="C8" s="175">
        <v>0</v>
      </c>
      <c r="D8" s="175">
        <v>0</v>
      </c>
      <c r="E8" s="174">
        <v>0</v>
      </c>
      <c r="F8" s="175">
        <v>0</v>
      </c>
      <c r="G8" s="175">
        <v>0</v>
      </c>
      <c r="H8" s="174">
        <v>0</v>
      </c>
      <c r="I8" s="175">
        <v>0</v>
      </c>
      <c r="J8" s="175">
        <v>0</v>
      </c>
      <c r="K8" s="174">
        <v>0</v>
      </c>
      <c r="L8" s="204">
        <f>'TEKI - ženske-C'!N22</f>
        <v>0</v>
      </c>
      <c r="M8" s="205">
        <f>'TEKI - ženske-B'!M22</f>
        <v>0</v>
      </c>
      <c r="N8" s="188">
        <f>'TEKI - moški -E'!N22</f>
        <v>0</v>
      </c>
      <c r="O8" s="188">
        <f>'TEKI-moški - C'!N22</f>
        <v>97</v>
      </c>
      <c r="P8" s="188">
        <f>'TEKI-moški - B'!N22</f>
        <v>291</v>
      </c>
      <c r="Q8" s="189">
        <f>'TEKI-moški - A'!N25</f>
        <v>0</v>
      </c>
      <c r="R8" s="190">
        <f>B8+C8+D8+E8+F8+G8+H8+I8+J8+K8+L8+M8+N8+O8+P8+Q8</f>
        <v>388</v>
      </c>
    </row>
    <row r="9" spans="1:18" ht="15" customHeight="1" thickBot="1">
      <c r="A9" s="191" t="s">
        <v>560</v>
      </c>
      <c r="B9" s="174">
        <v>0</v>
      </c>
      <c r="C9" s="175">
        <v>0</v>
      </c>
      <c r="D9" s="175">
        <v>0</v>
      </c>
      <c r="E9" s="174">
        <v>0</v>
      </c>
      <c r="F9" s="175">
        <v>0</v>
      </c>
      <c r="G9" s="175">
        <v>0</v>
      </c>
      <c r="H9" s="174">
        <v>0</v>
      </c>
      <c r="I9" s="175">
        <v>0</v>
      </c>
      <c r="J9" s="175">
        <v>0</v>
      </c>
      <c r="K9" s="174">
        <v>0</v>
      </c>
      <c r="L9" s="204">
        <f>'TEKI - ženske-C'!N4</f>
        <v>0</v>
      </c>
      <c r="M9" s="205">
        <f>'TEKI - ženske-B'!M4</f>
        <v>296</v>
      </c>
      <c r="N9" s="188">
        <f>'TEKI - moški -E'!N4</f>
        <v>0</v>
      </c>
      <c r="O9" s="188">
        <f>'TEKI-moški - C'!N4</f>
        <v>0</v>
      </c>
      <c r="P9" s="188">
        <f>'TEKI-moški - B'!N4</f>
        <v>0</v>
      </c>
      <c r="Q9" s="189">
        <f>'TEKI-moški - A'!N6</f>
        <v>0</v>
      </c>
      <c r="R9" s="190">
        <f>B9+C9+D9+E9+F9+G9+H9+I9+J9+K9+L9+M9+N9+O9+P9+Q9</f>
        <v>296</v>
      </c>
    </row>
    <row r="10" spans="1:18" ht="15" customHeight="1" thickBot="1">
      <c r="A10" s="191" t="s">
        <v>308</v>
      </c>
      <c r="B10" s="174">
        <v>0</v>
      </c>
      <c r="C10" s="175">
        <v>0</v>
      </c>
      <c r="D10" s="175">
        <v>0</v>
      </c>
      <c r="E10" s="174">
        <v>0</v>
      </c>
      <c r="F10" s="175">
        <v>0</v>
      </c>
      <c r="G10" s="175">
        <v>0</v>
      </c>
      <c r="H10" s="174">
        <v>0</v>
      </c>
      <c r="I10" s="175">
        <v>0</v>
      </c>
      <c r="J10" s="175">
        <v>0</v>
      </c>
      <c r="K10" s="174">
        <v>0</v>
      </c>
      <c r="L10" s="204">
        <f>'TEKI - ženske-C'!N28</f>
        <v>0</v>
      </c>
      <c r="M10" s="205">
        <f>'TEKI - ženske-B'!M28</f>
        <v>0</v>
      </c>
      <c r="N10" s="188">
        <f>'TEKI - moški -E'!N28</f>
        <v>0</v>
      </c>
      <c r="O10" s="188">
        <f>'TEKI-moški - C'!N28</f>
        <v>0</v>
      </c>
      <c r="P10" s="188">
        <f>'TEKI-moški - B'!N28</f>
        <v>99</v>
      </c>
      <c r="Q10" s="189">
        <f>'TEKI-moški - A'!N32</f>
        <v>96</v>
      </c>
      <c r="R10" s="190">
        <f>B10+C10+D10+E10+F10+G10+H10+I10+J10+K10+L10+M10+N10+O10+P10+Q10</f>
        <v>195</v>
      </c>
    </row>
    <row r="11" spans="1:18" ht="15" customHeight="1" thickBot="1">
      <c r="A11" s="194" t="s">
        <v>613</v>
      </c>
      <c r="B11" s="174">
        <v>0</v>
      </c>
      <c r="C11" s="175">
        <v>0</v>
      </c>
      <c r="D11" s="175">
        <v>0</v>
      </c>
      <c r="E11" s="174">
        <v>0</v>
      </c>
      <c r="F11" s="175">
        <v>0</v>
      </c>
      <c r="G11" s="175">
        <v>0</v>
      </c>
      <c r="H11" s="174">
        <v>0</v>
      </c>
      <c r="I11" s="175">
        <v>0</v>
      </c>
      <c r="J11" s="175">
        <v>0</v>
      </c>
      <c r="K11" s="174">
        <v>0</v>
      </c>
      <c r="L11" s="204">
        <f>'TEKI - ženske-C'!N40</f>
        <v>0</v>
      </c>
      <c r="M11" s="205">
        <f>'TEKI - ženske-B'!M40</f>
        <v>0</v>
      </c>
      <c r="N11" s="188">
        <f>'TEKI - moški -E'!N40</f>
        <v>0</v>
      </c>
      <c r="O11" s="188">
        <f>'TEKI-moški - C'!N40</f>
        <v>92</v>
      </c>
      <c r="P11" s="188">
        <f>'TEKI-moški - B'!N40</f>
        <v>0</v>
      </c>
      <c r="Q11" s="189">
        <f>'TEKI-moški - A'!N44</f>
        <v>0</v>
      </c>
      <c r="R11" s="190">
        <f>B11+C11+D11+E11+F11+G11+H11+I11+J11+K11+L11+M11+N11+O11+P11+Q11</f>
        <v>92</v>
      </c>
    </row>
    <row r="12" spans="1:18" ht="15" customHeight="1" thickBot="1">
      <c r="A12" s="206" t="s">
        <v>621</v>
      </c>
      <c r="B12" s="174">
        <v>0</v>
      </c>
      <c r="C12" s="175">
        <v>0</v>
      </c>
      <c r="D12" s="175">
        <v>0</v>
      </c>
      <c r="E12" s="174">
        <v>0</v>
      </c>
      <c r="F12" s="175">
        <v>0</v>
      </c>
      <c r="G12" s="175">
        <v>0</v>
      </c>
      <c r="H12" s="174">
        <v>0</v>
      </c>
      <c r="I12" s="175">
        <v>0</v>
      </c>
      <c r="J12" s="175">
        <v>0</v>
      </c>
      <c r="K12" s="174">
        <v>0</v>
      </c>
      <c r="L12" s="204">
        <f>'TEKI - ženske-C'!N16</f>
        <v>0</v>
      </c>
      <c r="M12" s="205">
        <f>'TEKI - ženske-B'!M16</f>
        <v>0</v>
      </c>
      <c r="N12" s="188">
        <f>'TEKI - moški -E'!N16</f>
        <v>0</v>
      </c>
      <c r="O12" s="188">
        <f>'TEKI-moški - C'!N16</f>
        <v>0</v>
      </c>
      <c r="P12" s="188">
        <f>'TEKI-moški - B'!N16</f>
        <v>0</v>
      </c>
      <c r="Q12" s="189">
        <f>'TEKI-moški - A'!N18</f>
        <v>0</v>
      </c>
      <c r="R12" s="190">
        <f>B12+C12+D12+E12+F12+G12+H12+I12+J12+K12+L12+M12+N12+O12+P12+Q12</f>
        <v>0</v>
      </c>
    </row>
    <row r="13" spans="1:18" ht="15" customHeight="1" thickBot="1">
      <c r="A13" s="183" t="s">
        <v>446</v>
      </c>
      <c r="B13" s="174">
        <v>0</v>
      </c>
      <c r="C13" s="175">
        <v>0</v>
      </c>
      <c r="D13" s="175">
        <v>0</v>
      </c>
      <c r="E13" s="174">
        <v>0</v>
      </c>
      <c r="F13" s="175">
        <v>0</v>
      </c>
      <c r="G13" s="175">
        <v>0</v>
      </c>
      <c r="H13" s="174">
        <v>0</v>
      </c>
      <c r="I13" s="175">
        <v>0</v>
      </c>
      <c r="J13" s="175">
        <v>0</v>
      </c>
      <c r="K13" s="174">
        <v>0</v>
      </c>
      <c r="L13" s="204">
        <f>'TEKI - ženske-C'!N19</f>
        <v>0</v>
      </c>
      <c r="M13" s="205">
        <f>'TEKI - ženske-B'!M19</f>
        <v>0</v>
      </c>
      <c r="N13" s="188">
        <f>'TEKI - moški -E'!N19</f>
        <v>0</v>
      </c>
      <c r="O13" s="188">
        <f>'TEKI-moški - C'!N19</f>
        <v>0</v>
      </c>
      <c r="P13" s="188">
        <f>'TEKI-moški - B'!N19</f>
        <v>0</v>
      </c>
      <c r="Q13" s="189">
        <f>'TEKI-moški - A'!N21</f>
        <v>0</v>
      </c>
      <c r="R13" s="190">
        <f>B13+C13+D13+E13+F13+G13+H13+I13+J13+K13+L13+M13+N13+O13+P13+Q13</f>
        <v>0</v>
      </c>
    </row>
    <row r="14" spans="1:18" ht="15" customHeight="1" thickBot="1">
      <c r="A14" s="193" t="s">
        <v>620</v>
      </c>
      <c r="B14" s="174">
        <v>0</v>
      </c>
      <c r="C14" s="175">
        <v>0</v>
      </c>
      <c r="D14" s="175">
        <v>0</v>
      </c>
      <c r="E14" s="174">
        <v>0</v>
      </c>
      <c r="F14" s="175">
        <v>0</v>
      </c>
      <c r="G14" s="175">
        <v>0</v>
      </c>
      <c r="H14" s="174">
        <v>0</v>
      </c>
      <c r="I14" s="175">
        <v>0</v>
      </c>
      <c r="J14" s="175">
        <v>0</v>
      </c>
      <c r="K14" s="174">
        <v>0</v>
      </c>
      <c r="L14" s="204">
        <f>'TEKI - ženske-C'!N34</f>
        <v>0</v>
      </c>
      <c r="M14" s="205">
        <f>'TEKI - ženske-B'!M34</f>
        <v>0</v>
      </c>
      <c r="N14" s="188">
        <f>'TEKI - moški -E'!N34</f>
        <v>0</v>
      </c>
      <c r="O14" s="188">
        <f>'TEKI-moški - C'!N34</f>
        <v>0</v>
      </c>
      <c r="P14" s="188">
        <f>'TEKI-moški - B'!N34</f>
        <v>0</v>
      </c>
      <c r="Q14" s="189">
        <f>'TEKI-moški - A'!N38</f>
        <v>0</v>
      </c>
      <c r="R14" s="190">
        <f>B14+C14+D14+E14+F14+G14+H14+I14+J14+K14+L14+M14+N14+O14+P14+Q14</f>
        <v>0</v>
      </c>
    </row>
    <row r="15" spans="1:18" ht="15" customHeight="1" thickBot="1">
      <c r="A15" s="193" t="s">
        <v>547</v>
      </c>
      <c r="B15" s="174">
        <v>0</v>
      </c>
      <c r="C15" s="175">
        <v>0</v>
      </c>
      <c r="D15" s="175">
        <v>0</v>
      </c>
      <c r="E15" s="174">
        <v>0</v>
      </c>
      <c r="F15" s="175">
        <v>0</v>
      </c>
      <c r="G15" s="175">
        <v>0</v>
      </c>
      <c r="H15" s="174">
        <v>0</v>
      </c>
      <c r="I15" s="175">
        <v>0</v>
      </c>
      <c r="J15" s="175">
        <v>0</v>
      </c>
      <c r="K15" s="174">
        <v>0</v>
      </c>
      <c r="L15" s="204">
        <f>'TEKI - ženske-C'!N7</f>
        <v>0</v>
      </c>
      <c r="M15" s="205">
        <f>'TEKI - ženske-B'!M7</f>
        <v>0</v>
      </c>
      <c r="N15" s="188">
        <f>'TEKI - moški -E'!N7</f>
        <v>0</v>
      </c>
      <c r="O15" s="188">
        <f>'TEKI-moški - C'!N7</f>
        <v>0</v>
      </c>
      <c r="P15" s="188">
        <f>'TEKI-moški - B'!N7</f>
        <v>0</v>
      </c>
      <c r="Q15" s="189">
        <f>'TEKI-moški - A'!N9</f>
        <v>0</v>
      </c>
      <c r="R15" s="190">
        <f>B15+C15+D15+E15+F15+G15+H15+I15+J15+K15+L15+M15+N15+O15+P15+Q15</f>
        <v>0</v>
      </c>
    </row>
    <row r="16" spans="1:18" ht="15" customHeight="1" thickBot="1">
      <c r="A16" s="191" t="s">
        <v>484</v>
      </c>
      <c r="B16" s="174">
        <v>0</v>
      </c>
      <c r="C16" s="175">
        <v>0</v>
      </c>
      <c r="D16" s="175">
        <v>0</v>
      </c>
      <c r="E16" s="174">
        <v>0</v>
      </c>
      <c r="F16" s="175">
        <v>0</v>
      </c>
      <c r="G16" s="175">
        <v>0</v>
      </c>
      <c r="H16" s="174">
        <v>0</v>
      </c>
      <c r="I16" s="175">
        <v>0</v>
      </c>
      <c r="J16" s="175">
        <v>0</v>
      </c>
      <c r="K16" s="174">
        <v>0</v>
      </c>
      <c r="L16" s="204">
        <f>'TEKI - ženske-C'!N31</f>
        <v>0</v>
      </c>
      <c r="M16" s="205">
        <f>'TEKI - ženske-B'!M31</f>
        <v>0</v>
      </c>
      <c r="N16" s="188">
        <f>'TEKI - moški -E'!N31</f>
        <v>0</v>
      </c>
      <c r="O16" s="188">
        <f>'TEKI-moški - C'!N31</f>
        <v>0</v>
      </c>
      <c r="P16" s="188">
        <f>'TEKI-moški - B'!N31</f>
        <v>0</v>
      </c>
      <c r="Q16" s="189">
        <f>'TEKI-moški - A'!N35</f>
        <v>0</v>
      </c>
      <c r="R16" s="190">
        <f>B16+C16+D16+E16+F16+G16+H16+I16+J16+K16+L16+M16+N16+O16+P16+Q16</f>
        <v>0</v>
      </c>
    </row>
    <row r="17" spans="1:18" ht="15" customHeight="1" thickBot="1">
      <c r="A17" s="183" t="s">
        <v>513</v>
      </c>
      <c r="B17" s="174">
        <v>0</v>
      </c>
      <c r="C17" s="175">
        <v>0</v>
      </c>
      <c r="D17" s="175">
        <v>0</v>
      </c>
      <c r="E17" s="174">
        <v>0</v>
      </c>
      <c r="F17" s="175">
        <v>0</v>
      </c>
      <c r="G17" s="175">
        <v>0</v>
      </c>
      <c r="H17" s="174">
        <v>0</v>
      </c>
      <c r="I17" s="175">
        <v>0</v>
      </c>
      <c r="J17" s="175">
        <v>0</v>
      </c>
      <c r="K17" s="174">
        <v>0</v>
      </c>
      <c r="L17" s="204">
        <f>'TEKI - ženske-C'!N10</f>
        <v>0</v>
      </c>
      <c r="M17" s="205">
        <f>'TEKI - ženske-B'!M10</f>
        <v>0</v>
      </c>
      <c r="N17" s="188">
        <f>'TEKI - moški -E'!N10</f>
        <v>0</v>
      </c>
      <c r="O17" s="188">
        <f>'TEKI-moški - C'!N10</f>
        <v>0</v>
      </c>
      <c r="P17" s="188">
        <f>'TEKI-moški - B'!N10</f>
        <v>0</v>
      </c>
      <c r="Q17" s="189">
        <f>'TEKI-moški - A'!N12</f>
        <v>0</v>
      </c>
      <c r="R17" s="190">
        <f>B17+C17+D17+E17+F17+G17+H17+I17+J17+K17+L17+M17+N17+O17+P17+Q17</f>
        <v>0</v>
      </c>
    </row>
    <row r="18" spans="1:18" ht="15" customHeight="1" thickBot="1">
      <c r="A18" s="195" t="s">
        <v>301</v>
      </c>
      <c r="B18" s="174">
        <v>0</v>
      </c>
      <c r="C18" s="175">
        <v>0</v>
      </c>
      <c r="D18" s="175">
        <v>0</v>
      </c>
      <c r="E18" s="174">
        <v>0</v>
      </c>
      <c r="F18" s="175">
        <v>0</v>
      </c>
      <c r="G18" s="175">
        <v>0</v>
      </c>
      <c r="H18" s="174">
        <v>0</v>
      </c>
      <c r="I18" s="175">
        <v>0</v>
      </c>
      <c r="J18" s="175">
        <v>0</v>
      </c>
      <c r="K18" s="174">
        <v>0</v>
      </c>
      <c r="L18" s="207">
        <f>'TEKI - ženske-C'!N37</f>
        <v>0</v>
      </c>
      <c r="M18" s="208">
        <f>'TEKI - ženske-B'!M37</f>
        <v>0</v>
      </c>
      <c r="N18" s="200">
        <f>'TEKI - moški -E'!N37</f>
        <v>0</v>
      </c>
      <c r="O18" s="200">
        <f>'TEKI-moški - C'!N37</f>
        <v>0</v>
      </c>
      <c r="P18" s="200">
        <f>'TEKI-moški - B'!N37</f>
        <v>0</v>
      </c>
      <c r="Q18" s="201">
        <f>'TEKI-moški - A'!N41</f>
        <v>0</v>
      </c>
      <c r="R18" s="202">
        <f>B18+C18+D18+E18+F18+G18+H18+I18+J18+K18+L18+M18+N18+O18+P18+Q18</f>
        <v>0</v>
      </c>
    </row>
  </sheetData>
  <sheetProtection/>
  <mergeCells count="2">
    <mergeCell ref="B4:K4"/>
    <mergeCell ref="L4:Q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A232">
      <selection activeCell="A242" sqref="A242:H259"/>
    </sheetView>
  </sheetViews>
  <sheetFormatPr defaultColWidth="9.140625" defaultRowHeight="15"/>
  <cols>
    <col min="1" max="1" width="11.7109375" style="0" customWidth="1"/>
    <col min="2" max="2" width="23.421875" style="0" bestFit="1" customWidth="1"/>
    <col min="3" max="3" width="16.421875" style="0" customWidth="1"/>
    <col min="5" max="5" width="13.00390625" style="0" bestFit="1" customWidth="1"/>
    <col min="7" max="7" width="12.140625" style="41" customWidth="1"/>
    <col min="10" max="10" width="12.140625" style="0" bestFit="1" customWidth="1"/>
  </cols>
  <sheetData>
    <row r="1" spans="1:6" ht="15">
      <c r="A1" s="10"/>
      <c r="B1" s="9"/>
      <c r="C1" s="11"/>
      <c r="D1" s="11"/>
      <c r="E1" s="11"/>
      <c r="F1" s="10"/>
    </row>
    <row r="2" spans="1:6" ht="15">
      <c r="A2" s="10"/>
      <c r="B2" s="9"/>
      <c r="C2" s="11"/>
      <c r="D2" s="11"/>
      <c r="E2" s="11"/>
      <c r="F2" s="10"/>
    </row>
    <row r="3" spans="1:6" ht="15">
      <c r="A3" s="10"/>
      <c r="B3" s="9"/>
      <c r="C3" s="11"/>
      <c r="D3" s="11"/>
      <c r="E3" s="11"/>
      <c r="F3" s="10"/>
    </row>
    <row r="4" spans="1:6" ht="15">
      <c r="A4" s="10"/>
      <c r="B4" s="11"/>
      <c r="C4" s="11"/>
      <c r="D4" s="11"/>
      <c r="E4" s="11"/>
      <c r="F4" s="10"/>
    </row>
    <row r="5" spans="1:8" ht="15">
      <c r="A5" s="26">
        <v>312</v>
      </c>
      <c r="B5" s="16" t="s">
        <v>425</v>
      </c>
      <c r="C5" s="16" t="s">
        <v>407</v>
      </c>
      <c r="D5" s="16">
        <v>1972</v>
      </c>
      <c r="E5" s="16" t="s">
        <v>20</v>
      </c>
      <c r="F5" s="17" t="s">
        <v>73</v>
      </c>
      <c r="G5" s="127" t="s">
        <v>633</v>
      </c>
      <c r="H5">
        <v>100</v>
      </c>
    </row>
    <row r="6" spans="1:8" ht="15">
      <c r="A6" s="26">
        <v>459</v>
      </c>
      <c r="B6" s="20" t="s">
        <v>131</v>
      </c>
      <c r="C6" s="21" t="s">
        <v>172</v>
      </c>
      <c r="D6" s="20">
        <v>1968</v>
      </c>
      <c r="E6" s="20" t="s">
        <v>20</v>
      </c>
      <c r="F6" s="17" t="s">
        <v>73</v>
      </c>
      <c r="G6" s="127" t="s">
        <v>736</v>
      </c>
      <c r="H6">
        <v>99</v>
      </c>
    </row>
    <row r="7" spans="1:8" ht="15">
      <c r="A7" s="26">
        <v>392</v>
      </c>
      <c r="B7" s="16" t="s">
        <v>518</v>
      </c>
      <c r="C7" s="18" t="s">
        <v>513</v>
      </c>
      <c r="D7" s="16">
        <v>1969</v>
      </c>
      <c r="E7" s="16" t="s">
        <v>20</v>
      </c>
      <c r="F7" s="17" t="s">
        <v>73</v>
      </c>
      <c r="G7" s="127" t="s">
        <v>689</v>
      </c>
      <c r="H7">
        <v>98</v>
      </c>
    </row>
    <row r="8" spans="1:8" ht="15">
      <c r="A8" s="26">
        <v>405</v>
      </c>
      <c r="B8" s="16" t="s">
        <v>427</v>
      </c>
      <c r="C8" s="16" t="s">
        <v>407</v>
      </c>
      <c r="D8" s="16">
        <v>1973</v>
      </c>
      <c r="E8" s="16" t="s">
        <v>20</v>
      </c>
      <c r="F8" s="17" t="s">
        <v>73</v>
      </c>
      <c r="G8" s="127" t="s">
        <v>699</v>
      </c>
      <c r="H8">
        <v>97</v>
      </c>
    </row>
    <row r="9" spans="1:8" ht="15">
      <c r="A9" s="26">
        <v>367</v>
      </c>
      <c r="B9" s="16" t="s">
        <v>332</v>
      </c>
      <c r="C9" s="16" t="s">
        <v>308</v>
      </c>
      <c r="D9" s="16">
        <v>1969</v>
      </c>
      <c r="E9" s="16" t="s">
        <v>20</v>
      </c>
      <c r="F9" s="17" t="s">
        <v>73</v>
      </c>
      <c r="G9" s="127" t="s">
        <v>671</v>
      </c>
      <c r="H9">
        <v>96</v>
      </c>
    </row>
    <row r="10" spans="1:8" ht="15">
      <c r="A10" s="26">
        <v>466</v>
      </c>
      <c r="B10" s="20" t="s">
        <v>133</v>
      </c>
      <c r="C10" s="21" t="s">
        <v>172</v>
      </c>
      <c r="D10" s="20">
        <v>1975</v>
      </c>
      <c r="E10" s="20" t="s">
        <v>20</v>
      </c>
      <c r="F10" s="17" t="s">
        <v>73</v>
      </c>
      <c r="G10" s="127" t="s">
        <v>743</v>
      </c>
      <c r="H10">
        <v>95</v>
      </c>
    </row>
    <row r="11" spans="1:8" ht="15">
      <c r="A11" s="26">
        <v>302</v>
      </c>
      <c r="B11" s="23" t="s">
        <v>47</v>
      </c>
      <c r="C11" s="18" t="s">
        <v>6</v>
      </c>
      <c r="D11" s="18">
        <v>1971</v>
      </c>
      <c r="E11" s="18" t="s">
        <v>20</v>
      </c>
      <c r="F11" s="17" t="s">
        <v>73</v>
      </c>
      <c r="G11" s="127" t="s">
        <v>626</v>
      </c>
      <c r="H11">
        <v>94</v>
      </c>
    </row>
    <row r="12" spans="1:8" ht="15">
      <c r="A12" s="26">
        <v>358</v>
      </c>
      <c r="B12" s="18" t="s">
        <v>46</v>
      </c>
      <c r="C12" s="18" t="s">
        <v>6</v>
      </c>
      <c r="D12" s="18">
        <v>1970</v>
      </c>
      <c r="E12" s="18" t="s">
        <v>20</v>
      </c>
      <c r="F12" s="17" t="s">
        <v>73</v>
      </c>
      <c r="G12" s="127" t="s">
        <v>665</v>
      </c>
      <c r="H12">
        <v>93</v>
      </c>
    </row>
    <row r="13" spans="1:8" ht="15">
      <c r="A13" s="26">
        <v>410</v>
      </c>
      <c r="B13" s="23" t="s">
        <v>27</v>
      </c>
      <c r="C13" s="18" t="s">
        <v>6</v>
      </c>
      <c r="D13" s="23">
        <v>1970</v>
      </c>
      <c r="E13" s="18" t="s">
        <v>20</v>
      </c>
      <c r="F13" s="17" t="s">
        <v>73</v>
      </c>
      <c r="G13" s="127" t="s">
        <v>702</v>
      </c>
      <c r="H13">
        <v>92</v>
      </c>
    </row>
    <row r="14" spans="1:8" ht="15">
      <c r="A14" s="26">
        <v>330</v>
      </c>
      <c r="B14" s="23" t="s">
        <v>49</v>
      </c>
      <c r="C14" s="18" t="s">
        <v>6</v>
      </c>
      <c r="D14" s="18">
        <v>1969</v>
      </c>
      <c r="E14" s="18" t="s">
        <v>20</v>
      </c>
      <c r="F14" s="17" t="s">
        <v>73</v>
      </c>
      <c r="G14" s="127" t="s">
        <v>642</v>
      </c>
      <c r="H14">
        <v>91</v>
      </c>
    </row>
    <row r="15" spans="1:8" ht="15">
      <c r="A15" s="26">
        <v>354</v>
      </c>
      <c r="B15" s="16" t="s">
        <v>428</v>
      </c>
      <c r="C15" s="16" t="s">
        <v>407</v>
      </c>
      <c r="D15" s="16">
        <v>1967</v>
      </c>
      <c r="E15" s="16" t="s">
        <v>20</v>
      </c>
      <c r="F15" s="17" t="s">
        <v>73</v>
      </c>
      <c r="G15" s="127" t="s">
        <v>661</v>
      </c>
      <c r="H15">
        <v>90</v>
      </c>
    </row>
    <row r="16" spans="1:8" ht="15">
      <c r="A16" s="26">
        <v>357</v>
      </c>
      <c r="B16" s="23" t="s">
        <v>71</v>
      </c>
      <c r="C16" s="18" t="s">
        <v>6</v>
      </c>
      <c r="D16" s="23">
        <v>1968</v>
      </c>
      <c r="E16" s="18" t="s">
        <v>20</v>
      </c>
      <c r="F16" s="17" t="s">
        <v>73</v>
      </c>
      <c r="G16" s="127" t="s">
        <v>664</v>
      </c>
      <c r="H16">
        <v>89</v>
      </c>
    </row>
    <row r="17" spans="1:8" ht="15">
      <c r="A17" s="26">
        <v>365</v>
      </c>
      <c r="B17" s="20" t="s">
        <v>229</v>
      </c>
      <c r="C17" s="20" t="s">
        <v>182</v>
      </c>
      <c r="D17" s="20">
        <v>1974</v>
      </c>
      <c r="E17" s="20" t="s">
        <v>20</v>
      </c>
      <c r="F17" s="20" t="s">
        <v>73</v>
      </c>
      <c r="G17" s="127" t="s">
        <v>669</v>
      </c>
      <c r="H17">
        <v>88</v>
      </c>
    </row>
    <row r="18" spans="1:8" ht="15">
      <c r="A18" s="26">
        <v>369</v>
      </c>
      <c r="B18" s="16" t="s">
        <v>340</v>
      </c>
      <c r="C18" s="16" t="s">
        <v>308</v>
      </c>
      <c r="D18" s="16">
        <v>1973</v>
      </c>
      <c r="E18" s="16" t="s">
        <v>20</v>
      </c>
      <c r="F18" s="17" t="s">
        <v>73</v>
      </c>
      <c r="G18" s="127" t="s">
        <v>673</v>
      </c>
      <c r="H18">
        <v>87</v>
      </c>
    </row>
    <row r="19" spans="1:8" ht="15">
      <c r="A19" s="26">
        <v>417</v>
      </c>
      <c r="B19" s="20" t="s">
        <v>135</v>
      </c>
      <c r="C19" s="21" t="s">
        <v>172</v>
      </c>
      <c r="D19" s="20">
        <v>1973</v>
      </c>
      <c r="E19" s="20" t="s">
        <v>20</v>
      </c>
      <c r="F19" s="17" t="s">
        <v>73</v>
      </c>
      <c r="G19" s="127" t="s">
        <v>708</v>
      </c>
      <c r="H19">
        <v>86</v>
      </c>
    </row>
    <row r="20" spans="1:8" ht="15">
      <c r="A20" s="26">
        <v>364</v>
      </c>
      <c r="B20" s="20" t="s">
        <v>137</v>
      </c>
      <c r="C20" s="21" t="s">
        <v>172</v>
      </c>
      <c r="D20" s="20">
        <v>1970</v>
      </c>
      <c r="E20" s="20" t="s">
        <v>20</v>
      </c>
      <c r="F20" s="17" t="s">
        <v>73</v>
      </c>
      <c r="G20" s="127" t="s">
        <v>668</v>
      </c>
      <c r="H20">
        <v>85</v>
      </c>
    </row>
    <row r="21" spans="1:8" ht="15">
      <c r="A21" s="26">
        <v>443</v>
      </c>
      <c r="B21" s="16" t="s">
        <v>464</v>
      </c>
      <c r="C21" s="16" t="s">
        <v>446</v>
      </c>
      <c r="D21" s="16">
        <v>1981</v>
      </c>
      <c r="E21" s="16" t="s">
        <v>20</v>
      </c>
      <c r="F21" s="17" t="s">
        <v>73</v>
      </c>
      <c r="G21" s="127" t="s">
        <v>725</v>
      </c>
      <c r="H21">
        <v>84</v>
      </c>
    </row>
    <row r="22" spans="1:8" ht="15">
      <c r="A22" s="26">
        <v>335</v>
      </c>
      <c r="B22" s="20" t="s">
        <v>236</v>
      </c>
      <c r="C22" s="20" t="s">
        <v>182</v>
      </c>
      <c r="D22" s="20">
        <v>1972</v>
      </c>
      <c r="E22" s="20" t="s">
        <v>20</v>
      </c>
      <c r="F22" s="20" t="s">
        <v>73</v>
      </c>
      <c r="G22" s="127" t="s">
        <v>647</v>
      </c>
      <c r="H22">
        <v>83</v>
      </c>
    </row>
    <row r="23" spans="1:8" ht="15">
      <c r="A23" s="26">
        <v>355</v>
      </c>
      <c r="B23" s="16" t="s">
        <v>424</v>
      </c>
      <c r="C23" s="16" t="s">
        <v>407</v>
      </c>
      <c r="D23" s="16">
        <v>1968</v>
      </c>
      <c r="E23" s="16" t="s">
        <v>20</v>
      </c>
      <c r="F23" s="17" t="s">
        <v>73</v>
      </c>
      <c r="G23" s="127" t="s">
        <v>662</v>
      </c>
      <c r="H23">
        <v>82</v>
      </c>
    </row>
    <row r="24" spans="1:8" ht="15">
      <c r="A24" s="26">
        <v>360</v>
      </c>
      <c r="B24" s="16" t="s">
        <v>409</v>
      </c>
      <c r="C24" s="16" t="s">
        <v>407</v>
      </c>
      <c r="D24" s="16">
        <v>1967</v>
      </c>
      <c r="E24" s="16" t="s">
        <v>20</v>
      </c>
      <c r="F24" s="17" t="s">
        <v>73</v>
      </c>
      <c r="G24" s="127" t="s">
        <v>666</v>
      </c>
      <c r="H24">
        <v>81</v>
      </c>
    </row>
    <row r="25" spans="1:8" ht="15">
      <c r="A25" s="26">
        <v>339</v>
      </c>
      <c r="B25" s="16" t="s">
        <v>526</v>
      </c>
      <c r="C25" s="18" t="s">
        <v>513</v>
      </c>
      <c r="D25" s="16">
        <v>1966</v>
      </c>
      <c r="E25" s="16" t="s">
        <v>20</v>
      </c>
      <c r="F25" s="17" t="s">
        <v>73</v>
      </c>
      <c r="G25" s="127" t="s">
        <v>651</v>
      </c>
      <c r="H25">
        <v>80</v>
      </c>
    </row>
    <row r="26" spans="1:8" ht="15">
      <c r="A26" s="26">
        <v>386</v>
      </c>
      <c r="B26" s="16" t="s">
        <v>339</v>
      </c>
      <c r="C26" s="16" t="s">
        <v>308</v>
      </c>
      <c r="D26" s="16">
        <v>1968</v>
      </c>
      <c r="E26" s="16" t="s">
        <v>20</v>
      </c>
      <c r="F26" s="17" t="s">
        <v>73</v>
      </c>
      <c r="G26" s="127" t="s">
        <v>686</v>
      </c>
      <c r="H26">
        <v>79</v>
      </c>
    </row>
    <row r="27" spans="1:8" ht="15">
      <c r="A27" s="26">
        <v>444</v>
      </c>
      <c r="B27" s="16" t="s">
        <v>334</v>
      </c>
      <c r="C27" s="16" t="s">
        <v>308</v>
      </c>
      <c r="D27" s="16">
        <v>1971</v>
      </c>
      <c r="E27" s="16" t="s">
        <v>20</v>
      </c>
      <c r="F27" s="17" t="s">
        <v>73</v>
      </c>
      <c r="G27" s="127" t="s">
        <v>726</v>
      </c>
      <c r="H27">
        <v>78</v>
      </c>
    </row>
    <row r="28" spans="1:8" ht="15">
      <c r="A28" s="26">
        <v>463</v>
      </c>
      <c r="B28" s="17" t="s">
        <v>550</v>
      </c>
      <c r="C28" s="17" t="s">
        <v>547</v>
      </c>
      <c r="D28" s="17">
        <v>1970</v>
      </c>
      <c r="E28" s="18" t="s">
        <v>20</v>
      </c>
      <c r="F28" s="17" t="s">
        <v>73</v>
      </c>
      <c r="G28" s="127" t="s">
        <v>740</v>
      </c>
      <c r="H28">
        <v>77</v>
      </c>
    </row>
    <row r="29" spans="1:8" ht="15">
      <c r="A29" s="26">
        <v>390</v>
      </c>
      <c r="B29" s="20" t="s">
        <v>139</v>
      </c>
      <c r="C29" s="21" t="s">
        <v>172</v>
      </c>
      <c r="D29" s="20">
        <v>1969</v>
      </c>
      <c r="E29" s="20" t="s">
        <v>20</v>
      </c>
      <c r="F29" s="17" t="s">
        <v>73</v>
      </c>
      <c r="G29" s="127" t="s">
        <v>688</v>
      </c>
      <c r="H29">
        <v>76</v>
      </c>
    </row>
    <row r="30" spans="1:8" ht="15">
      <c r="A30" s="26">
        <v>422</v>
      </c>
      <c r="B30" s="20" t="s">
        <v>241</v>
      </c>
      <c r="C30" s="20" t="s">
        <v>182</v>
      </c>
      <c r="D30" s="20">
        <v>1970</v>
      </c>
      <c r="E30" s="20" t="s">
        <v>20</v>
      </c>
      <c r="F30" s="20" t="s">
        <v>73</v>
      </c>
      <c r="G30" s="127" t="s">
        <v>712</v>
      </c>
      <c r="H30">
        <v>75</v>
      </c>
    </row>
    <row r="31" spans="1:8" ht="15">
      <c r="A31" s="26">
        <v>461</v>
      </c>
      <c r="B31" s="20" t="s">
        <v>245</v>
      </c>
      <c r="C31" s="20" t="s">
        <v>182</v>
      </c>
      <c r="D31" s="20">
        <v>1969</v>
      </c>
      <c r="E31" s="20" t="s">
        <v>20</v>
      </c>
      <c r="F31" s="20" t="s">
        <v>73</v>
      </c>
      <c r="G31" s="127" t="s">
        <v>738</v>
      </c>
      <c r="H31">
        <v>74</v>
      </c>
    </row>
    <row r="32" spans="1:8" ht="15">
      <c r="A32" s="26">
        <v>382</v>
      </c>
      <c r="B32" s="16" t="s">
        <v>330</v>
      </c>
      <c r="C32" s="16" t="s">
        <v>308</v>
      </c>
      <c r="D32" s="16">
        <v>1971</v>
      </c>
      <c r="E32" s="16" t="s">
        <v>20</v>
      </c>
      <c r="F32" s="17" t="s">
        <v>73</v>
      </c>
      <c r="G32" s="127" t="s">
        <v>682</v>
      </c>
      <c r="H32">
        <v>73</v>
      </c>
    </row>
    <row r="33" spans="1:8" ht="15">
      <c r="A33" s="26">
        <v>435</v>
      </c>
      <c r="B33" s="17" t="s">
        <v>398</v>
      </c>
      <c r="C33" s="17" t="s">
        <v>547</v>
      </c>
      <c r="D33" s="17">
        <v>1971</v>
      </c>
      <c r="E33" s="18" t="s">
        <v>20</v>
      </c>
      <c r="F33" s="17" t="s">
        <v>73</v>
      </c>
      <c r="G33" s="127" t="s">
        <v>720</v>
      </c>
      <c r="H33">
        <v>72</v>
      </c>
    </row>
    <row r="34" spans="1:8" ht="15">
      <c r="A34" s="26">
        <v>379</v>
      </c>
      <c r="B34" s="16" t="s">
        <v>326</v>
      </c>
      <c r="C34" s="16" t="s">
        <v>308</v>
      </c>
      <c r="D34" s="16">
        <v>1975</v>
      </c>
      <c r="E34" s="16" t="s">
        <v>20</v>
      </c>
      <c r="F34" s="17" t="s">
        <v>73</v>
      </c>
      <c r="G34" s="127" t="s">
        <v>680</v>
      </c>
      <c r="H34">
        <v>71</v>
      </c>
    </row>
    <row r="35" spans="1:8" ht="15">
      <c r="A35" s="26">
        <v>368</v>
      </c>
      <c r="B35" s="20" t="s">
        <v>145</v>
      </c>
      <c r="C35" s="21" t="s">
        <v>172</v>
      </c>
      <c r="D35" s="20">
        <v>1974</v>
      </c>
      <c r="E35" s="20" t="s">
        <v>20</v>
      </c>
      <c r="F35" s="17" t="s">
        <v>73</v>
      </c>
      <c r="G35" s="127" t="s">
        <v>672</v>
      </c>
      <c r="H35">
        <v>70</v>
      </c>
    </row>
    <row r="36" spans="1:8" ht="15">
      <c r="A36" s="26">
        <v>434</v>
      </c>
      <c r="B36" s="17" t="s">
        <v>397</v>
      </c>
      <c r="C36" s="17" t="s">
        <v>547</v>
      </c>
      <c r="D36" s="17">
        <v>1974</v>
      </c>
      <c r="E36" s="18" t="s">
        <v>20</v>
      </c>
      <c r="F36" s="17" t="s">
        <v>73</v>
      </c>
      <c r="G36" s="127" t="s">
        <v>719</v>
      </c>
      <c r="H36">
        <v>69</v>
      </c>
    </row>
    <row r="37" spans="1:8" ht="15">
      <c r="A37" s="26">
        <v>346</v>
      </c>
      <c r="B37" s="17" t="s">
        <v>394</v>
      </c>
      <c r="C37" s="17" t="s">
        <v>547</v>
      </c>
      <c r="D37" s="17">
        <v>1973</v>
      </c>
      <c r="E37" s="18" t="s">
        <v>20</v>
      </c>
      <c r="F37" s="17" t="s">
        <v>73</v>
      </c>
      <c r="G37" s="127" t="s">
        <v>657</v>
      </c>
      <c r="H37">
        <v>68</v>
      </c>
    </row>
    <row r="38" spans="1:8" ht="15">
      <c r="A38" s="26">
        <v>452</v>
      </c>
      <c r="B38" s="20" t="s">
        <v>254</v>
      </c>
      <c r="C38" s="20" t="s">
        <v>182</v>
      </c>
      <c r="D38" s="20">
        <v>1966</v>
      </c>
      <c r="E38" s="20" t="s">
        <v>20</v>
      </c>
      <c r="F38" s="20" t="s">
        <v>73</v>
      </c>
      <c r="G38" s="127" t="s">
        <v>730</v>
      </c>
      <c r="H38">
        <v>67</v>
      </c>
    </row>
    <row r="39" spans="1:8" ht="15">
      <c r="A39" s="26">
        <v>322</v>
      </c>
      <c r="B39" s="16" t="s">
        <v>328</v>
      </c>
      <c r="C39" s="16" t="s">
        <v>308</v>
      </c>
      <c r="D39" s="16">
        <v>1974</v>
      </c>
      <c r="E39" s="16" t="s">
        <v>20</v>
      </c>
      <c r="F39" s="17" t="s">
        <v>73</v>
      </c>
      <c r="G39" s="127" t="s">
        <v>638</v>
      </c>
      <c r="H39">
        <v>66</v>
      </c>
    </row>
    <row r="40" spans="1:8" ht="15">
      <c r="A40" s="26">
        <v>332</v>
      </c>
      <c r="B40" s="20" t="s">
        <v>239</v>
      </c>
      <c r="C40" s="20" t="s">
        <v>182</v>
      </c>
      <c r="D40" s="20">
        <v>1971</v>
      </c>
      <c r="E40" s="20" t="s">
        <v>20</v>
      </c>
      <c r="F40" s="20" t="s">
        <v>73</v>
      </c>
      <c r="G40" s="127" t="s">
        <v>644</v>
      </c>
      <c r="H40">
        <v>65</v>
      </c>
    </row>
    <row r="41" spans="1:8" ht="15">
      <c r="A41" s="26">
        <v>333</v>
      </c>
      <c r="B41" s="20" t="s">
        <v>246</v>
      </c>
      <c r="C41" s="20" t="s">
        <v>182</v>
      </c>
      <c r="D41" s="20">
        <v>1969</v>
      </c>
      <c r="E41" s="20" t="s">
        <v>20</v>
      </c>
      <c r="F41" s="20" t="s">
        <v>73</v>
      </c>
      <c r="G41" s="127" t="s">
        <v>645</v>
      </c>
      <c r="H41">
        <v>64</v>
      </c>
    </row>
    <row r="42" spans="1:8" ht="15">
      <c r="A42" s="26">
        <v>465</v>
      </c>
      <c r="B42" s="20" t="s">
        <v>238</v>
      </c>
      <c r="C42" s="20" t="s">
        <v>182</v>
      </c>
      <c r="D42" s="20">
        <v>1971</v>
      </c>
      <c r="E42" s="20" t="s">
        <v>20</v>
      </c>
      <c r="F42" s="20" t="s">
        <v>73</v>
      </c>
      <c r="G42" s="127" t="s">
        <v>742</v>
      </c>
      <c r="H42">
        <v>63</v>
      </c>
    </row>
    <row r="43" spans="1:8" ht="15">
      <c r="A43" s="26">
        <v>380</v>
      </c>
      <c r="B43" s="16" t="s">
        <v>458</v>
      </c>
      <c r="C43" s="16" t="s">
        <v>446</v>
      </c>
      <c r="D43" s="16">
        <v>1967</v>
      </c>
      <c r="E43" s="16" t="s">
        <v>20</v>
      </c>
      <c r="F43" s="17" t="s">
        <v>73</v>
      </c>
      <c r="G43" s="127" t="s">
        <v>681</v>
      </c>
      <c r="H43">
        <v>62</v>
      </c>
    </row>
    <row r="44" spans="1:8" ht="15">
      <c r="A44" s="26">
        <v>471</v>
      </c>
      <c r="B44" s="16" t="s">
        <v>333</v>
      </c>
      <c r="C44" s="16" t="s">
        <v>308</v>
      </c>
      <c r="D44" s="16">
        <v>1970</v>
      </c>
      <c r="E44" s="16" t="s">
        <v>20</v>
      </c>
      <c r="F44" s="17" t="s">
        <v>73</v>
      </c>
      <c r="G44" s="127" t="s">
        <v>748</v>
      </c>
      <c r="H44">
        <v>61</v>
      </c>
    </row>
    <row r="45" spans="1:8" ht="15">
      <c r="A45" s="26">
        <v>454</v>
      </c>
      <c r="B45" s="20" t="s">
        <v>126</v>
      </c>
      <c r="C45" s="21" t="s">
        <v>172</v>
      </c>
      <c r="D45" s="20">
        <v>1969</v>
      </c>
      <c r="E45" s="20" t="s">
        <v>20</v>
      </c>
      <c r="F45" s="17" t="s">
        <v>73</v>
      </c>
      <c r="G45" s="127" t="s">
        <v>732</v>
      </c>
      <c r="H45">
        <v>60</v>
      </c>
    </row>
    <row r="46" spans="1:8" ht="15">
      <c r="A46" s="26">
        <v>317</v>
      </c>
      <c r="B46" s="16" t="s">
        <v>477</v>
      </c>
      <c r="C46" s="16" t="s">
        <v>446</v>
      </c>
      <c r="D46" s="16">
        <v>1964</v>
      </c>
      <c r="E46" s="16" t="s">
        <v>20</v>
      </c>
      <c r="F46" s="17" t="s">
        <v>73</v>
      </c>
      <c r="G46" s="127" t="s">
        <v>635</v>
      </c>
      <c r="H46">
        <v>59</v>
      </c>
    </row>
    <row r="47" spans="1:8" ht="15">
      <c r="A47" s="26">
        <v>399</v>
      </c>
      <c r="B47" s="23" t="s">
        <v>52</v>
      </c>
      <c r="C47" s="18" t="s">
        <v>6</v>
      </c>
      <c r="D47" s="18">
        <v>1967</v>
      </c>
      <c r="E47" s="18" t="s">
        <v>20</v>
      </c>
      <c r="F47" s="17" t="s">
        <v>73</v>
      </c>
      <c r="G47" s="127" t="s">
        <v>694</v>
      </c>
      <c r="H47">
        <v>58</v>
      </c>
    </row>
    <row r="48" spans="1:8" ht="15">
      <c r="A48" s="26">
        <v>344</v>
      </c>
      <c r="B48" s="16" t="s">
        <v>324</v>
      </c>
      <c r="C48" s="16" t="s">
        <v>308</v>
      </c>
      <c r="D48" s="16">
        <v>1974</v>
      </c>
      <c r="E48" s="16" t="s">
        <v>20</v>
      </c>
      <c r="F48" s="17" t="s">
        <v>73</v>
      </c>
      <c r="G48" s="127" t="s">
        <v>655</v>
      </c>
      <c r="H48">
        <v>57</v>
      </c>
    </row>
    <row r="49" spans="1:8" ht="15">
      <c r="A49" s="26">
        <v>345</v>
      </c>
      <c r="B49" s="20" t="s">
        <v>243</v>
      </c>
      <c r="C49" s="20" t="s">
        <v>182</v>
      </c>
      <c r="D49" s="20">
        <v>1970</v>
      </c>
      <c r="E49" s="20" t="s">
        <v>20</v>
      </c>
      <c r="F49" s="20" t="s">
        <v>73</v>
      </c>
      <c r="G49" s="127" t="s">
        <v>656</v>
      </c>
      <c r="H49">
        <v>56</v>
      </c>
    </row>
    <row r="50" spans="1:8" ht="15">
      <c r="A50" s="26">
        <v>437</v>
      </c>
      <c r="B50" s="16" t="s">
        <v>331</v>
      </c>
      <c r="C50" s="16" t="s">
        <v>308</v>
      </c>
      <c r="D50" s="16">
        <v>1978</v>
      </c>
      <c r="E50" s="16" t="s">
        <v>20</v>
      </c>
      <c r="F50" s="17" t="s">
        <v>73</v>
      </c>
      <c r="G50" s="127" t="s">
        <v>721</v>
      </c>
      <c r="H50">
        <v>55</v>
      </c>
    </row>
    <row r="51" spans="1:8" ht="15">
      <c r="A51" s="26">
        <v>376</v>
      </c>
      <c r="B51" s="16" t="s">
        <v>343</v>
      </c>
      <c r="C51" s="16" t="s">
        <v>308</v>
      </c>
      <c r="D51" s="16">
        <v>1972</v>
      </c>
      <c r="E51" s="16" t="s">
        <v>20</v>
      </c>
      <c r="F51" s="17" t="s">
        <v>73</v>
      </c>
      <c r="G51" s="127" t="s">
        <v>678</v>
      </c>
      <c r="H51">
        <v>54</v>
      </c>
    </row>
    <row r="52" spans="1:8" ht="15">
      <c r="A52" s="26">
        <v>416</v>
      </c>
      <c r="B52" s="20" t="s">
        <v>234</v>
      </c>
      <c r="C52" s="20" t="s">
        <v>182</v>
      </c>
      <c r="D52" s="20">
        <v>1972</v>
      </c>
      <c r="E52" s="20" t="s">
        <v>20</v>
      </c>
      <c r="F52" s="20" t="s">
        <v>73</v>
      </c>
      <c r="G52" s="127" t="s">
        <v>707</v>
      </c>
      <c r="H52">
        <v>53</v>
      </c>
    </row>
    <row r="53" spans="1:8" ht="15">
      <c r="A53" s="26">
        <v>431</v>
      </c>
      <c r="B53" s="20" t="s">
        <v>125</v>
      </c>
      <c r="C53" s="21" t="s">
        <v>172</v>
      </c>
      <c r="D53" s="20">
        <v>1966</v>
      </c>
      <c r="E53" s="20" t="s">
        <v>20</v>
      </c>
      <c r="F53" s="17" t="s">
        <v>73</v>
      </c>
      <c r="G53" s="127" t="s">
        <v>717</v>
      </c>
      <c r="H53">
        <v>52</v>
      </c>
    </row>
    <row r="54" spans="1:8" ht="15">
      <c r="A54" s="26">
        <v>348</v>
      </c>
      <c r="B54" s="16" t="s">
        <v>447</v>
      </c>
      <c r="C54" s="16" t="s">
        <v>446</v>
      </c>
      <c r="D54" s="16">
        <v>1964</v>
      </c>
      <c r="E54" s="16" t="s">
        <v>20</v>
      </c>
      <c r="F54" s="17" t="s">
        <v>73</v>
      </c>
      <c r="G54" s="127" t="s">
        <v>658</v>
      </c>
      <c r="H54">
        <v>51</v>
      </c>
    </row>
    <row r="55" spans="1:8" ht="15">
      <c r="A55" s="26">
        <v>424</v>
      </c>
      <c r="B55" s="20" t="s">
        <v>230</v>
      </c>
      <c r="C55" s="20" t="s">
        <v>182</v>
      </c>
      <c r="D55" s="20">
        <v>1973</v>
      </c>
      <c r="E55" s="20" t="s">
        <v>20</v>
      </c>
      <c r="F55" s="20" t="s">
        <v>73</v>
      </c>
      <c r="G55" s="127" t="s">
        <v>714</v>
      </c>
      <c r="H55">
        <v>50</v>
      </c>
    </row>
    <row r="56" spans="1:8" ht="15">
      <c r="A56" s="26">
        <v>408</v>
      </c>
      <c r="B56" s="16" t="s">
        <v>338</v>
      </c>
      <c r="C56" s="16" t="s">
        <v>308</v>
      </c>
      <c r="D56" s="16">
        <v>1973</v>
      </c>
      <c r="E56" s="16" t="s">
        <v>20</v>
      </c>
      <c r="F56" s="17" t="s">
        <v>73</v>
      </c>
      <c r="G56" s="127" t="s">
        <v>701</v>
      </c>
      <c r="H56">
        <v>49</v>
      </c>
    </row>
    <row r="57" spans="1:8" ht="15">
      <c r="A57" s="26">
        <v>449</v>
      </c>
      <c r="B57" s="19" t="s">
        <v>296</v>
      </c>
      <c r="C57" s="19" t="s">
        <v>301</v>
      </c>
      <c r="D57" s="19">
        <v>1968</v>
      </c>
      <c r="E57" s="19" t="s">
        <v>20</v>
      </c>
      <c r="F57" s="19" t="s">
        <v>73</v>
      </c>
      <c r="G57" s="127" t="s">
        <v>729</v>
      </c>
      <c r="H57">
        <v>48</v>
      </c>
    </row>
    <row r="58" spans="1:8" ht="15">
      <c r="A58" s="26">
        <v>426</v>
      </c>
      <c r="B58" s="20" t="s">
        <v>132</v>
      </c>
      <c r="C58" s="21" t="s">
        <v>172</v>
      </c>
      <c r="D58" s="20">
        <v>1966</v>
      </c>
      <c r="E58" s="20" t="s">
        <v>20</v>
      </c>
      <c r="F58" s="17" t="s">
        <v>73</v>
      </c>
      <c r="G58" s="127" t="s">
        <v>715</v>
      </c>
      <c r="H58">
        <v>47</v>
      </c>
    </row>
    <row r="59" spans="1:8" ht="15">
      <c r="A59" s="26">
        <v>414</v>
      </c>
      <c r="B59" s="17" t="s">
        <v>396</v>
      </c>
      <c r="C59" s="17" t="s">
        <v>547</v>
      </c>
      <c r="D59" s="17">
        <v>1966</v>
      </c>
      <c r="E59" s="18" t="s">
        <v>20</v>
      </c>
      <c r="F59" s="17" t="s">
        <v>73</v>
      </c>
      <c r="G59" s="127" t="s">
        <v>705</v>
      </c>
      <c r="H59">
        <v>46</v>
      </c>
    </row>
    <row r="60" spans="1:8" ht="15">
      <c r="A60" s="26">
        <v>415</v>
      </c>
      <c r="B60" s="20" t="s">
        <v>255</v>
      </c>
      <c r="C60" s="20" t="s">
        <v>182</v>
      </c>
      <c r="D60" s="20">
        <v>1966</v>
      </c>
      <c r="E60" s="20" t="s">
        <v>20</v>
      </c>
      <c r="F60" s="20" t="s">
        <v>73</v>
      </c>
      <c r="G60" s="127" t="s">
        <v>706</v>
      </c>
      <c r="H60">
        <v>45</v>
      </c>
    </row>
    <row r="61" spans="1:8" ht="15">
      <c r="A61" s="26">
        <v>472</v>
      </c>
      <c r="B61" s="17" t="s">
        <v>87</v>
      </c>
      <c r="C61" s="17" t="s">
        <v>75</v>
      </c>
      <c r="D61" s="17">
        <v>1976</v>
      </c>
      <c r="E61" s="18" t="s">
        <v>20</v>
      </c>
      <c r="F61" s="17" t="s">
        <v>73</v>
      </c>
      <c r="G61" s="127" t="s">
        <v>749</v>
      </c>
      <c r="H61">
        <v>44</v>
      </c>
    </row>
    <row r="62" spans="1:8" ht="15">
      <c r="A62" s="26">
        <v>455</v>
      </c>
      <c r="B62" s="20" t="s">
        <v>225</v>
      </c>
      <c r="C62" s="20" t="s">
        <v>182</v>
      </c>
      <c r="D62" s="20">
        <v>1975</v>
      </c>
      <c r="E62" s="20" t="s">
        <v>20</v>
      </c>
      <c r="F62" s="20" t="s">
        <v>73</v>
      </c>
      <c r="G62" s="127" t="s">
        <v>733</v>
      </c>
      <c r="H62">
        <v>43</v>
      </c>
    </row>
    <row r="63" spans="1:8" ht="15">
      <c r="A63" s="26">
        <v>308</v>
      </c>
      <c r="B63" s="18" t="s">
        <v>539</v>
      </c>
      <c r="C63" s="18" t="s">
        <v>446</v>
      </c>
      <c r="D63" s="18">
        <v>1968</v>
      </c>
      <c r="E63" s="18" t="s">
        <v>20</v>
      </c>
      <c r="F63" s="17" t="s">
        <v>73</v>
      </c>
      <c r="G63" s="127" t="s">
        <v>632</v>
      </c>
      <c r="H63">
        <v>42</v>
      </c>
    </row>
    <row r="64" spans="1:8" ht="15">
      <c r="A64" s="26">
        <v>318</v>
      </c>
      <c r="B64" s="16" t="s">
        <v>514</v>
      </c>
      <c r="C64" s="18" t="s">
        <v>513</v>
      </c>
      <c r="D64" s="16">
        <v>1970</v>
      </c>
      <c r="E64" s="16" t="s">
        <v>20</v>
      </c>
      <c r="F64" s="17" t="s">
        <v>73</v>
      </c>
      <c r="G64" s="127" t="s">
        <v>636</v>
      </c>
      <c r="H64">
        <v>41</v>
      </c>
    </row>
    <row r="65" spans="1:8" ht="15">
      <c r="A65" s="26">
        <v>419</v>
      </c>
      <c r="B65" s="20" t="s">
        <v>228</v>
      </c>
      <c r="C65" s="20" t="s">
        <v>182</v>
      </c>
      <c r="D65" s="20">
        <v>1974</v>
      </c>
      <c r="E65" s="20" t="s">
        <v>20</v>
      </c>
      <c r="F65" s="20" t="s">
        <v>73</v>
      </c>
      <c r="G65" s="127" t="s">
        <v>636</v>
      </c>
      <c r="H65">
        <v>40</v>
      </c>
    </row>
    <row r="66" spans="1:8" ht="15">
      <c r="A66" s="26">
        <v>337</v>
      </c>
      <c r="B66" s="16" t="s">
        <v>466</v>
      </c>
      <c r="C66" s="16" t="s">
        <v>446</v>
      </c>
      <c r="D66" s="16">
        <v>1966</v>
      </c>
      <c r="E66" s="16" t="s">
        <v>20</v>
      </c>
      <c r="F66" s="17" t="s">
        <v>73</v>
      </c>
      <c r="G66" s="127" t="s">
        <v>649</v>
      </c>
      <c r="H66">
        <v>39</v>
      </c>
    </row>
    <row r="67" spans="1:8" ht="15">
      <c r="A67" s="26">
        <v>421</v>
      </c>
      <c r="B67" s="16" t="s">
        <v>517</v>
      </c>
      <c r="C67" s="18" t="s">
        <v>513</v>
      </c>
      <c r="D67" s="16">
        <v>1968</v>
      </c>
      <c r="E67" s="16" t="s">
        <v>20</v>
      </c>
      <c r="F67" s="17" t="s">
        <v>73</v>
      </c>
      <c r="G67" s="127" t="s">
        <v>711</v>
      </c>
      <c r="H67">
        <v>38</v>
      </c>
    </row>
    <row r="68" spans="1:8" ht="15">
      <c r="A68" s="26">
        <v>350</v>
      </c>
      <c r="B68" s="17" t="s">
        <v>399</v>
      </c>
      <c r="C68" s="17" t="s">
        <v>547</v>
      </c>
      <c r="D68" s="17">
        <v>1967</v>
      </c>
      <c r="E68" s="18" t="s">
        <v>20</v>
      </c>
      <c r="F68" s="17" t="s">
        <v>73</v>
      </c>
      <c r="G68" s="127" t="s">
        <v>659</v>
      </c>
      <c r="H68">
        <v>37</v>
      </c>
    </row>
    <row r="69" spans="1:8" ht="15">
      <c r="A69" s="26">
        <v>446</v>
      </c>
      <c r="B69" s="20" t="s">
        <v>143</v>
      </c>
      <c r="C69" s="21" t="s">
        <v>172</v>
      </c>
      <c r="D69" s="20">
        <v>1970</v>
      </c>
      <c r="E69" s="20" t="s">
        <v>20</v>
      </c>
      <c r="F69" s="17" t="s">
        <v>73</v>
      </c>
      <c r="G69" s="127" t="s">
        <v>727</v>
      </c>
      <c r="H69">
        <v>36</v>
      </c>
    </row>
    <row r="70" spans="1:8" ht="15">
      <c r="A70" s="26">
        <v>356</v>
      </c>
      <c r="B70" s="23" t="s">
        <v>25</v>
      </c>
      <c r="C70" s="18" t="s">
        <v>6</v>
      </c>
      <c r="D70" s="23">
        <v>1969</v>
      </c>
      <c r="E70" s="18" t="s">
        <v>20</v>
      </c>
      <c r="F70" s="17" t="s">
        <v>73</v>
      </c>
      <c r="G70" s="127" t="s">
        <v>663</v>
      </c>
      <c r="H70">
        <v>35</v>
      </c>
    </row>
    <row r="71" spans="1:8" ht="15">
      <c r="A71" s="26">
        <v>372</v>
      </c>
      <c r="B71" s="20" t="s">
        <v>123</v>
      </c>
      <c r="C71" s="21" t="s">
        <v>172</v>
      </c>
      <c r="D71" s="20">
        <v>1967</v>
      </c>
      <c r="E71" s="20" t="s">
        <v>20</v>
      </c>
      <c r="F71" s="17" t="s">
        <v>73</v>
      </c>
      <c r="G71" s="127" t="s">
        <v>675</v>
      </c>
      <c r="H71">
        <v>34</v>
      </c>
    </row>
    <row r="72" spans="1:8" ht="15">
      <c r="A72" s="26">
        <v>371</v>
      </c>
      <c r="B72" s="20" t="s">
        <v>257</v>
      </c>
      <c r="C72" s="20" t="s">
        <v>182</v>
      </c>
      <c r="D72" s="20">
        <v>1966</v>
      </c>
      <c r="E72" s="20" t="s">
        <v>20</v>
      </c>
      <c r="F72" s="20" t="s">
        <v>73</v>
      </c>
      <c r="G72" s="127" t="s">
        <v>674</v>
      </c>
      <c r="H72">
        <v>33</v>
      </c>
    </row>
    <row r="73" spans="1:8" ht="15">
      <c r="A73" s="26">
        <v>467</v>
      </c>
      <c r="B73" s="20" t="s">
        <v>231</v>
      </c>
      <c r="C73" s="20" t="s">
        <v>182</v>
      </c>
      <c r="D73" s="20">
        <v>1972</v>
      </c>
      <c r="E73" s="20" t="s">
        <v>20</v>
      </c>
      <c r="F73" s="20" t="s">
        <v>73</v>
      </c>
      <c r="G73" s="127" t="s">
        <v>744</v>
      </c>
      <c r="H73">
        <v>32</v>
      </c>
    </row>
    <row r="74" spans="1:8" ht="15">
      <c r="A74" s="26">
        <v>338</v>
      </c>
      <c r="B74" s="16" t="s">
        <v>491</v>
      </c>
      <c r="C74" s="16" t="s">
        <v>484</v>
      </c>
      <c r="D74" s="16">
        <v>1968</v>
      </c>
      <c r="E74" s="16" t="s">
        <v>20</v>
      </c>
      <c r="F74" s="17" t="s">
        <v>73</v>
      </c>
      <c r="G74" s="127" t="s">
        <v>650</v>
      </c>
      <c r="H74">
        <v>31</v>
      </c>
    </row>
    <row r="75" spans="1:8" ht="15">
      <c r="A75" s="26">
        <v>420</v>
      </c>
      <c r="B75" s="23" t="s">
        <v>23</v>
      </c>
      <c r="C75" s="18" t="s">
        <v>6</v>
      </c>
      <c r="D75" s="23">
        <v>1967</v>
      </c>
      <c r="E75" s="18" t="s">
        <v>20</v>
      </c>
      <c r="F75" s="17" t="s">
        <v>73</v>
      </c>
      <c r="G75" s="127" t="s">
        <v>710</v>
      </c>
      <c r="H75">
        <v>30</v>
      </c>
    </row>
    <row r="76" spans="1:8" ht="15">
      <c r="A76" s="26">
        <v>305</v>
      </c>
      <c r="B76" s="20" t="s">
        <v>259</v>
      </c>
      <c r="C76" s="20" t="s">
        <v>182</v>
      </c>
      <c r="D76" s="20">
        <v>1965</v>
      </c>
      <c r="E76" s="20" t="s">
        <v>20</v>
      </c>
      <c r="F76" s="20" t="s">
        <v>73</v>
      </c>
      <c r="G76" s="127" t="s">
        <v>629</v>
      </c>
      <c r="H76">
        <v>29</v>
      </c>
    </row>
    <row r="77" spans="1:8" ht="15">
      <c r="A77" s="26">
        <v>460</v>
      </c>
      <c r="B77" s="16" t="s">
        <v>449</v>
      </c>
      <c r="C77" s="16" t="s">
        <v>446</v>
      </c>
      <c r="D77" s="16">
        <v>1966</v>
      </c>
      <c r="E77" s="16" t="s">
        <v>20</v>
      </c>
      <c r="F77" s="17" t="s">
        <v>73</v>
      </c>
      <c r="G77" s="127" t="s">
        <v>737</v>
      </c>
      <c r="H77">
        <v>28</v>
      </c>
    </row>
    <row r="78" spans="1:8" ht="15">
      <c r="A78" s="26">
        <v>321</v>
      </c>
      <c r="B78" s="20" t="s">
        <v>237</v>
      </c>
      <c r="C78" s="20" t="s">
        <v>182</v>
      </c>
      <c r="D78" s="20">
        <v>1972</v>
      </c>
      <c r="E78" s="20" t="s">
        <v>20</v>
      </c>
      <c r="F78" s="20" t="s">
        <v>73</v>
      </c>
      <c r="G78" s="127" t="s">
        <v>637</v>
      </c>
      <c r="H78">
        <v>27</v>
      </c>
    </row>
    <row r="79" spans="1:8" ht="15">
      <c r="A79" s="26">
        <v>401</v>
      </c>
      <c r="B79" s="20" t="s">
        <v>121</v>
      </c>
      <c r="C79" s="21" t="s">
        <v>172</v>
      </c>
      <c r="D79" s="19">
        <v>1974</v>
      </c>
      <c r="E79" s="20" t="s">
        <v>20</v>
      </c>
      <c r="F79" s="17" t="s">
        <v>73</v>
      </c>
      <c r="G79" s="127" t="s">
        <v>696</v>
      </c>
      <c r="H79">
        <v>26</v>
      </c>
    </row>
    <row r="80" spans="1:8" ht="15">
      <c r="A80" s="26">
        <v>456</v>
      </c>
      <c r="B80" s="17" t="s">
        <v>84</v>
      </c>
      <c r="C80" s="17" t="s">
        <v>75</v>
      </c>
      <c r="D80" s="17">
        <v>1973</v>
      </c>
      <c r="E80" s="18" t="s">
        <v>20</v>
      </c>
      <c r="F80" s="17" t="s">
        <v>73</v>
      </c>
      <c r="G80" s="127" t="s">
        <v>734</v>
      </c>
      <c r="H80">
        <v>25</v>
      </c>
    </row>
    <row r="81" spans="1:8" ht="15">
      <c r="A81" s="26">
        <v>458</v>
      </c>
      <c r="B81" s="16" t="s">
        <v>515</v>
      </c>
      <c r="C81" s="18" t="s">
        <v>513</v>
      </c>
      <c r="D81" s="16">
        <v>1974</v>
      </c>
      <c r="E81" s="16" t="s">
        <v>20</v>
      </c>
      <c r="F81" s="17" t="s">
        <v>73</v>
      </c>
      <c r="G81" s="127" t="s">
        <v>735</v>
      </c>
      <c r="H81">
        <v>24</v>
      </c>
    </row>
    <row r="82" spans="1:8" ht="15">
      <c r="A82" s="26">
        <v>385</v>
      </c>
      <c r="B82" s="16" t="s">
        <v>415</v>
      </c>
      <c r="C82" s="16" t="s">
        <v>407</v>
      </c>
      <c r="D82" s="16">
        <v>1969</v>
      </c>
      <c r="E82" s="16" t="s">
        <v>20</v>
      </c>
      <c r="F82" s="17" t="s">
        <v>73</v>
      </c>
      <c r="G82" s="127" t="s">
        <v>685</v>
      </c>
      <c r="H82">
        <v>23</v>
      </c>
    </row>
    <row r="83" spans="1:8" ht="15">
      <c r="A83" s="26">
        <v>366</v>
      </c>
      <c r="B83" s="20" t="s">
        <v>226</v>
      </c>
      <c r="C83" s="20" t="s">
        <v>182</v>
      </c>
      <c r="D83" s="20">
        <v>1975</v>
      </c>
      <c r="E83" s="20" t="s">
        <v>20</v>
      </c>
      <c r="F83" s="20" t="s">
        <v>73</v>
      </c>
      <c r="G83" s="127" t="s">
        <v>670</v>
      </c>
      <c r="H83">
        <v>22</v>
      </c>
    </row>
    <row r="84" spans="1:8" ht="15">
      <c r="A84" s="26">
        <v>473</v>
      </c>
      <c r="B84" s="20" t="s">
        <v>144</v>
      </c>
      <c r="C84" s="21" t="s">
        <v>172</v>
      </c>
      <c r="D84" s="20">
        <v>1969</v>
      </c>
      <c r="E84" s="20" t="s">
        <v>20</v>
      </c>
      <c r="F84" s="17" t="s">
        <v>73</v>
      </c>
      <c r="G84" s="127" t="s">
        <v>750</v>
      </c>
      <c r="H84">
        <v>21</v>
      </c>
    </row>
    <row r="85" spans="1:8" ht="15">
      <c r="A85" s="26">
        <v>448</v>
      </c>
      <c r="B85" s="20" t="s">
        <v>150</v>
      </c>
      <c r="C85" s="21" t="s">
        <v>172</v>
      </c>
      <c r="D85" s="20">
        <v>1969</v>
      </c>
      <c r="E85" s="19" t="s">
        <v>20</v>
      </c>
      <c r="F85" s="17" t="s">
        <v>73</v>
      </c>
      <c r="G85" s="127" t="s">
        <v>728</v>
      </c>
      <c r="H85">
        <v>20</v>
      </c>
    </row>
    <row r="86" spans="1:8" ht="15">
      <c r="A86" s="26">
        <v>404</v>
      </c>
      <c r="B86" s="20" t="s">
        <v>149</v>
      </c>
      <c r="C86" s="21" t="s">
        <v>172</v>
      </c>
      <c r="D86" s="20">
        <v>1973</v>
      </c>
      <c r="E86" s="19" t="s">
        <v>20</v>
      </c>
      <c r="F86" s="17" t="s">
        <v>73</v>
      </c>
      <c r="G86" s="127" t="s">
        <v>698</v>
      </c>
      <c r="H86">
        <v>19</v>
      </c>
    </row>
    <row r="87" spans="1:8" ht="15">
      <c r="A87" s="26">
        <v>375</v>
      </c>
      <c r="B87" s="17" t="s">
        <v>395</v>
      </c>
      <c r="C87" s="17" t="s">
        <v>547</v>
      </c>
      <c r="D87" s="17">
        <v>1969</v>
      </c>
      <c r="E87" s="18" t="s">
        <v>20</v>
      </c>
      <c r="F87" s="17" t="s">
        <v>73</v>
      </c>
      <c r="G87" s="127" t="s">
        <v>677</v>
      </c>
      <c r="H87">
        <v>18</v>
      </c>
    </row>
    <row r="88" spans="1:8" ht="15">
      <c r="A88" s="26">
        <v>328</v>
      </c>
      <c r="B88" s="16" t="s">
        <v>492</v>
      </c>
      <c r="C88" s="16" t="s">
        <v>484</v>
      </c>
      <c r="D88" s="16">
        <v>1967</v>
      </c>
      <c r="E88" s="16" t="s">
        <v>20</v>
      </c>
      <c r="F88" s="17" t="s">
        <v>73</v>
      </c>
      <c r="G88" s="127" t="s">
        <v>640</v>
      </c>
      <c r="H88">
        <v>17</v>
      </c>
    </row>
    <row r="89" spans="1:8" ht="15">
      <c r="A89" s="26">
        <v>374</v>
      </c>
      <c r="B89" s="16" t="s">
        <v>463</v>
      </c>
      <c r="C89" s="16" t="s">
        <v>446</v>
      </c>
      <c r="D89" s="16">
        <v>1968</v>
      </c>
      <c r="E89" s="16" t="s">
        <v>20</v>
      </c>
      <c r="F89" s="17" t="s">
        <v>73</v>
      </c>
      <c r="G89" s="127" t="s">
        <v>676</v>
      </c>
      <c r="H89">
        <v>16</v>
      </c>
    </row>
    <row r="90" spans="1:8" ht="15">
      <c r="A90" s="26">
        <v>331</v>
      </c>
      <c r="B90" s="16" t="s">
        <v>410</v>
      </c>
      <c r="C90" s="16" t="s">
        <v>407</v>
      </c>
      <c r="D90" s="16">
        <v>1968</v>
      </c>
      <c r="E90" s="16" t="s">
        <v>20</v>
      </c>
      <c r="F90" s="17" t="s">
        <v>73</v>
      </c>
      <c r="G90" s="127" t="s">
        <v>643</v>
      </c>
      <c r="H90">
        <v>15</v>
      </c>
    </row>
    <row r="91" spans="1:8" ht="15">
      <c r="A91" s="26">
        <v>384</v>
      </c>
      <c r="B91" s="16" t="s">
        <v>414</v>
      </c>
      <c r="C91" s="16" t="s">
        <v>407</v>
      </c>
      <c r="D91" s="16">
        <v>1969</v>
      </c>
      <c r="E91" s="16" t="s">
        <v>20</v>
      </c>
      <c r="F91" s="17" t="s">
        <v>73</v>
      </c>
      <c r="G91" s="127" t="s">
        <v>684</v>
      </c>
      <c r="H91">
        <v>14</v>
      </c>
    </row>
    <row r="92" spans="1:8" ht="15">
      <c r="A92" s="26">
        <v>470</v>
      </c>
      <c r="B92" s="20" t="s">
        <v>227</v>
      </c>
      <c r="C92" s="20" t="s">
        <v>182</v>
      </c>
      <c r="D92" s="20">
        <v>1974</v>
      </c>
      <c r="E92" s="20" t="s">
        <v>20</v>
      </c>
      <c r="F92" s="20" t="s">
        <v>73</v>
      </c>
      <c r="G92" s="127" t="s">
        <v>747</v>
      </c>
      <c r="H92">
        <v>13</v>
      </c>
    </row>
    <row r="93" spans="1:8" ht="15">
      <c r="A93" s="26">
        <v>462</v>
      </c>
      <c r="B93" s="20" t="s">
        <v>128</v>
      </c>
      <c r="C93" s="21" t="s">
        <v>172</v>
      </c>
      <c r="D93" s="20">
        <v>1969</v>
      </c>
      <c r="E93" s="20" t="s">
        <v>20</v>
      </c>
      <c r="F93" s="17" t="s">
        <v>73</v>
      </c>
      <c r="G93" s="127" t="s">
        <v>739</v>
      </c>
      <c r="H93">
        <v>12</v>
      </c>
    </row>
    <row r="94" spans="1:8" ht="15">
      <c r="A94" s="26">
        <v>427</v>
      </c>
      <c r="B94" s="16" t="s">
        <v>327</v>
      </c>
      <c r="C94" s="16" t="s">
        <v>308</v>
      </c>
      <c r="D94" s="16">
        <v>1966</v>
      </c>
      <c r="E94" s="16" t="s">
        <v>20</v>
      </c>
      <c r="F94" s="17" t="s">
        <v>73</v>
      </c>
      <c r="G94" s="127" t="s">
        <v>716</v>
      </c>
      <c r="H94">
        <v>11</v>
      </c>
    </row>
    <row r="95" spans="1:8" ht="15">
      <c r="A95" s="26">
        <v>412</v>
      </c>
      <c r="B95" s="20" t="s">
        <v>249</v>
      </c>
      <c r="C95" s="20" t="s">
        <v>182</v>
      </c>
      <c r="D95" s="20">
        <v>1968</v>
      </c>
      <c r="E95" s="20" t="s">
        <v>20</v>
      </c>
      <c r="F95" s="20" t="s">
        <v>73</v>
      </c>
      <c r="G95" s="127" t="s">
        <v>703</v>
      </c>
      <c r="H95">
        <v>10</v>
      </c>
    </row>
    <row r="96" spans="1:8" ht="15">
      <c r="A96" s="26">
        <v>397</v>
      </c>
      <c r="B96" s="20" t="s">
        <v>252</v>
      </c>
      <c r="C96" s="20" t="s">
        <v>182</v>
      </c>
      <c r="D96" s="20">
        <v>1967</v>
      </c>
      <c r="E96" s="20" t="s">
        <v>20</v>
      </c>
      <c r="F96" s="20" t="s">
        <v>73</v>
      </c>
      <c r="G96" s="127" t="s">
        <v>693</v>
      </c>
      <c r="H96">
        <v>9</v>
      </c>
    </row>
    <row r="97" spans="1:8" ht="15">
      <c r="A97" s="26">
        <v>340</v>
      </c>
      <c r="B97" s="20" t="s">
        <v>124</v>
      </c>
      <c r="C97" s="21" t="s">
        <v>172</v>
      </c>
      <c r="D97" s="20">
        <v>1970</v>
      </c>
      <c r="E97" s="20" t="s">
        <v>20</v>
      </c>
      <c r="F97" s="17" t="s">
        <v>73</v>
      </c>
      <c r="G97" s="127" t="s">
        <v>652</v>
      </c>
      <c r="H97">
        <v>8</v>
      </c>
    </row>
    <row r="98" spans="1:8" ht="15">
      <c r="A98" s="26">
        <v>383</v>
      </c>
      <c r="B98" s="16" t="s">
        <v>469</v>
      </c>
      <c r="C98" s="16" t="s">
        <v>446</v>
      </c>
      <c r="D98" s="16">
        <v>1967</v>
      </c>
      <c r="E98" s="16" t="s">
        <v>20</v>
      </c>
      <c r="F98" s="17" t="s">
        <v>73</v>
      </c>
      <c r="G98" s="127" t="s">
        <v>683</v>
      </c>
      <c r="H98">
        <v>7</v>
      </c>
    </row>
    <row r="99" spans="1:8" ht="15">
      <c r="A99" s="26">
        <v>441</v>
      </c>
      <c r="B99" s="16" t="s">
        <v>470</v>
      </c>
      <c r="C99" s="16" t="s">
        <v>446</v>
      </c>
      <c r="D99" s="16">
        <v>1967</v>
      </c>
      <c r="E99" s="16" t="s">
        <v>20</v>
      </c>
      <c r="F99" s="17" t="s">
        <v>73</v>
      </c>
      <c r="G99" s="127" t="s">
        <v>724</v>
      </c>
      <c r="H99">
        <v>6</v>
      </c>
    </row>
    <row r="100" spans="1:8" ht="15">
      <c r="A100" s="26">
        <v>440</v>
      </c>
      <c r="B100" s="23" t="s">
        <v>54</v>
      </c>
      <c r="C100" s="18" t="s">
        <v>6</v>
      </c>
      <c r="D100" s="18">
        <v>1971</v>
      </c>
      <c r="E100" s="18" t="s">
        <v>20</v>
      </c>
      <c r="F100" s="17" t="s">
        <v>73</v>
      </c>
      <c r="G100" s="127" t="s">
        <v>723</v>
      </c>
      <c r="H100">
        <v>5</v>
      </c>
    </row>
    <row r="101" spans="1:8" ht="15">
      <c r="A101" s="26">
        <v>351</v>
      </c>
      <c r="B101" s="16" t="s">
        <v>558</v>
      </c>
      <c r="C101" s="16" t="s">
        <v>560</v>
      </c>
      <c r="D101" s="18"/>
      <c r="E101" s="16" t="s">
        <v>20</v>
      </c>
      <c r="F101" s="17" t="s">
        <v>73</v>
      </c>
      <c r="G101" s="127" t="s">
        <v>660</v>
      </c>
      <c r="H101">
        <v>4</v>
      </c>
    </row>
    <row r="102" spans="1:8" ht="15">
      <c r="A102" s="26">
        <v>334</v>
      </c>
      <c r="B102" s="16" t="s">
        <v>456</v>
      </c>
      <c r="C102" s="16" t="s">
        <v>446</v>
      </c>
      <c r="D102" s="16">
        <v>1967</v>
      </c>
      <c r="E102" s="16" t="s">
        <v>20</v>
      </c>
      <c r="F102" s="17" t="s">
        <v>73</v>
      </c>
      <c r="G102" s="127" t="s">
        <v>646</v>
      </c>
      <c r="H102">
        <v>3</v>
      </c>
    </row>
    <row r="103" spans="1:8" ht="15">
      <c r="A103" s="26">
        <v>301</v>
      </c>
      <c r="B103" s="16" t="s">
        <v>551</v>
      </c>
      <c r="C103" s="16" t="s">
        <v>560</v>
      </c>
      <c r="D103" s="18"/>
      <c r="E103" s="16" t="s">
        <v>20</v>
      </c>
      <c r="F103" s="17" t="s">
        <v>73</v>
      </c>
      <c r="G103" s="127" t="s">
        <v>625</v>
      </c>
      <c r="H103">
        <v>2</v>
      </c>
    </row>
    <row r="104" spans="1:8" ht="15">
      <c r="A104" s="26">
        <v>336</v>
      </c>
      <c r="B104" s="16" t="s">
        <v>329</v>
      </c>
      <c r="C104" s="16" t="s">
        <v>308</v>
      </c>
      <c r="D104" s="16">
        <v>1967</v>
      </c>
      <c r="E104" s="16" t="s">
        <v>20</v>
      </c>
      <c r="F104" s="17" t="s">
        <v>73</v>
      </c>
      <c r="G104" s="127" t="s">
        <v>648</v>
      </c>
      <c r="H104">
        <v>1</v>
      </c>
    </row>
    <row r="105" spans="1:7" ht="15">
      <c r="A105" s="26">
        <v>342</v>
      </c>
      <c r="B105" s="17" t="s">
        <v>80</v>
      </c>
      <c r="C105" s="17" t="s">
        <v>75</v>
      </c>
      <c r="D105" s="17">
        <v>1966</v>
      </c>
      <c r="E105" s="18" t="s">
        <v>20</v>
      </c>
      <c r="F105" s="17" t="s">
        <v>73</v>
      </c>
      <c r="G105" s="127" t="s">
        <v>654</v>
      </c>
    </row>
    <row r="106" spans="1:7" ht="15">
      <c r="A106" s="26">
        <v>394</v>
      </c>
      <c r="B106" s="16" t="s">
        <v>461</v>
      </c>
      <c r="C106" s="16" t="s">
        <v>446</v>
      </c>
      <c r="D106" s="16">
        <v>1969</v>
      </c>
      <c r="E106" s="16" t="s">
        <v>20</v>
      </c>
      <c r="F106" s="17" t="s">
        <v>73</v>
      </c>
      <c r="G106" s="127" t="s">
        <v>690</v>
      </c>
    </row>
    <row r="107" spans="1:7" ht="15">
      <c r="A107" s="26">
        <v>400</v>
      </c>
      <c r="B107" s="20" t="s">
        <v>146</v>
      </c>
      <c r="C107" s="21" t="s">
        <v>172</v>
      </c>
      <c r="D107" s="20">
        <v>1974</v>
      </c>
      <c r="E107" s="20" t="s">
        <v>20</v>
      </c>
      <c r="F107" s="17" t="s">
        <v>73</v>
      </c>
      <c r="G107" s="127" t="s">
        <v>695</v>
      </c>
    </row>
    <row r="108" spans="1:7" ht="15">
      <c r="A108" s="26">
        <v>315</v>
      </c>
      <c r="B108" s="16" t="s">
        <v>493</v>
      </c>
      <c r="C108" s="16" t="s">
        <v>484</v>
      </c>
      <c r="D108" s="16">
        <v>1966</v>
      </c>
      <c r="E108" s="16" t="s">
        <v>20</v>
      </c>
      <c r="F108" s="17" t="s">
        <v>73</v>
      </c>
      <c r="G108" s="127" t="s">
        <v>634</v>
      </c>
    </row>
    <row r="109" spans="1:7" ht="15">
      <c r="A109" s="26">
        <v>341</v>
      </c>
      <c r="B109" s="20" t="s">
        <v>130</v>
      </c>
      <c r="C109" s="21" t="s">
        <v>172</v>
      </c>
      <c r="D109" s="20">
        <v>1966</v>
      </c>
      <c r="E109" s="20" t="s">
        <v>20</v>
      </c>
      <c r="F109" s="17" t="s">
        <v>73</v>
      </c>
      <c r="G109" s="127" t="s">
        <v>653</v>
      </c>
    </row>
    <row r="110" spans="1:7" ht="15">
      <c r="A110" s="26">
        <v>307</v>
      </c>
      <c r="B110" s="16" t="s">
        <v>556</v>
      </c>
      <c r="C110" s="16" t="s">
        <v>560</v>
      </c>
      <c r="D110" s="18"/>
      <c r="E110" s="16" t="s">
        <v>20</v>
      </c>
      <c r="F110" s="17" t="s">
        <v>73</v>
      </c>
      <c r="G110" s="127" t="s">
        <v>631</v>
      </c>
    </row>
    <row r="111" spans="1:7" ht="15">
      <c r="A111" s="26">
        <v>303</v>
      </c>
      <c r="B111" s="17" t="s">
        <v>393</v>
      </c>
      <c r="C111" s="17" t="s">
        <v>547</v>
      </c>
      <c r="D111" s="17">
        <v>1970</v>
      </c>
      <c r="E111" s="18" t="s">
        <v>20</v>
      </c>
      <c r="F111" s="17" t="s">
        <v>73</v>
      </c>
      <c r="G111" s="127" t="s">
        <v>627</v>
      </c>
    </row>
    <row r="112" spans="1:7" ht="15">
      <c r="A112" s="26">
        <v>406</v>
      </c>
      <c r="B112" s="19" t="s">
        <v>300</v>
      </c>
      <c r="C112" s="19" t="s">
        <v>301</v>
      </c>
      <c r="D112" s="19">
        <v>1968</v>
      </c>
      <c r="E112" s="19" t="s">
        <v>20</v>
      </c>
      <c r="F112" s="19" t="s">
        <v>73</v>
      </c>
      <c r="G112" s="127" t="s">
        <v>700</v>
      </c>
    </row>
    <row r="113" spans="1:7" ht="15">
      <c r="A113" s="26">
        <v>439</v>
      </c>
      <c r="B113" s="16" t="s">
        <v>448</v>
      </c>
      <c r="C113" s="16" t="s">
        <v>446</v>
      </c>
      <c r="D113" s="16">
        <v>1966</v>
      </c>
      <c r="E113" s="16" t="s">
        <v>20</v>
      </c>
      <c r="F113" s="17" t="s">
        <v>73</v>
      </c>
      <c r="G113" s="127" t="s">
        <v>722</v>
      </c>
    </row>
    <row r="114" spans="1:7" ht="15">
      <c r="A114" s="26">
        <v>468</v>
      </c>
      <c r="B114" s="20" t="s">
        <v>240</v>
      </c>
      <c r="C114" s="20" t="s">
        <v>182</v>
      </c>
      <c r="D114" s="20">
        <v>1970</v>
      </c>
      <c r="E114" s="20" t="s">
        <v>20</v>
      </c>
      <c r="F114" s="20" t="s">
        <v>73</v>
      </c>
      <c r="G114" s="127" t="s">
        <v>745</v>
      </c>
    </row>
    <row r="115" spans="1:7" ht="15">
      <c r="A115" s="26">
        <v>423</v>
      </c>
      <c r="B115" s="20" t="s">
        <v>127</v>
      </c>
      <c r="C115" s="21" t="s">
        <v>172</v>
      </c>
      <c r="D115" s="20">
        <v>1971</v>
      </c>
      <c r="E115" s="20" t="s">
        <v>20</v>
      </c>
      <c r="F115" s="17" t="s">
        <v>73</v>
      </c>
      <c r="G115" s="127" t="s">
        <v>713</v>
      </c>
    </row>
    <row r="116" spans="1:7" ht="15">
      <c r="A116" s="26">
        <v>403</v>
      </c>
      <c r="B116" s="16" t="s">
        <v>533</v>
      </c>
      <c r="C116" s="18" t="s">
        <v>513</v>
      </c>
      <c r="D116" s="16">
        <v>1968</v>
      </c>
      <c r="E116" s="16" t="s">
        <v>20</v>
      </c>
      <c r="F116" s="17" t="s">
        <v>73</v>
      </c>
      <c r="G116" s="127" t="s">
        <v>697</v>
      </c>
    </row>
    <row r="117" spans="1:7" ht="15">
      <c r="A117" s="26">
        <v>418</v>
      </c>
      <c r="B117" s="20" t="s">
        <v>233</v>
      </c>
      <c r="C117" s="20" t="s">
        <v>182</v>
      </c>
      <c r="D117" s="20">
        <v>1972</v>
      </c>
      <c r="E117" s="20" t="s">
        <v>20</v>
      </c>
      <c r="F117" s="20" t="s">
        <v>73</v>
      </c>
      <c r="G117" s="127" t="s">
        <v>709</v>
      </c>
    </row>
    <row r="118" spans="1:7" ht="15">
      <c r="A118" s="26">
        <v>388</v>
      </c>
      <c r="B118" s="20" t="s">
        <v>256</v>
      </c>
      <c r="C118" s="20" t="s">
        <v>182</v>
      </c>
      <c r="D118" s="20">
        <v>1966</v>
      </c>
      <c r="E118" s="20" t="s">
        <v>20</v>
      </c>
      <c r="F118" s="20" t="s">
        <v>73</v>
      </c>
      <c r="G118" s="127" t="s">
        <v>687</v>
      </c>
    </row>
    <row r="119" spans="1:7" ht="15">
      <c r="A119" s="26">
        <v>469</v>
      </c>
      <c r="B119" s="16" t="s">
        <v>476</v>
      </c>
      <c r="C119" s="16" t="s">
        <v>446</v>
      </c>
      <c r="D119" s="16">
        <v>1972</v>
      </c>
      <c r="E119" s="16" t="s">
        <v>20</v>
      </c>
      <c r="F119" s="17" t="s">
        <v>73</v>
      </c>
      <c r="G119" s="127" t="s">
        <v>746</v>
      </c>
    </row>
    <row r="120" spans="1:7" ht="15">
      <c r="A120" s="26">
        <v>395</v>
      </c>
      <c r="B120" s="16" t="s">
        <v>490</v>
      </c>
      <c r="C120" s="16" t="s">
        <v>484</v>
      </c>
      <c r="D120" s="16">
        <v>1968</v>
      </c>
      <c r="E120" s="16" t="s">
        <v>20</v>
      </c>
      <c r="F120" s="17" t="s">
        <v>73</v>
      </c>
      <c r="G120" s="127" t="s">
        <v>691</v>
      </c>
    </row>
    <row r="121" spans="1:7" ht="15">
      <c r="A121" s="26">
        <v>329</v>
      </c>
      <c r="B121" s="20" t="s">
        <v>122</v>
      </c>
      <c r="C121" s="21" t="s">
        <v>172</v>
      </c>
      <c r="D121" s="19">
        <v>1974</v>
      </c>
      <c r="E121" s="20" t="s">
        <v>20</v>
      </c>
      <c r="F121" s="17" t="s">
        <v>73</v>
      </c>
      <c r="G121" s="127" t="s">
        <v>641</v>
      </c>
    </row>
    <row r="122" spans="1:7" ht="15">
      <c r="A122" s="26">
        <v>396</v>
      </c>
      <c r="B122" s="18" t="s">
        <v>69</v>
      </c>
      <c r="C122" s="18" t="s">
        <v>6</v>
      </c>
      <c r="D122" s="18">
        <v>1970</v>
      </c>
      <c r="E122" s="18" t="s">
        <v>20</v>
      </c>
      <c r="F122" s="17" t="s">
        <v>73</v>
      </c>
      <c r="G122" s="127" t="s">
        <v>692</v>
      </c>
    </row>
    <row r="123" spans="1:7" ht="15">
      <c r="A123" s="26">
        <v>432</v>
      </c>
      <c r="B123" s="16" t="s">
        <v>489</v>
      </c>
      <c r="C123" s="16" t="s">
        <v>484</v>
      </c>
      <c r="D123" s="16">
        <v>1970</v>
      </c>
      <c r="E123" s="16" t="s">
        <v>20</v>
      </c>
      <c r="F123" s="17" t="s">
        <v>73</v>
      </c>
      <c r="G123" s="127" t="s">
        <v>718</v>
      </c>
    </row>
    <row r="124" spans="1:7" ht="15">
      <c r="A124" s="26">
        <v>413</v>
      </c>
      <c r="B124" s="16" t="s">
        <v>505</v>
      </c>
      <c r="C124" s="16" t="s">
        <v>484</v>
      </c>
      <c r="D124" s="16">
        <v>1967</v>
      </c>
      <c r="E124" s="16" t="s">
        <v>20</v>
      </c>
      <c r="F124" s="17" t="s">
        <v>73</v>
      </c>
      <c r="G124" s="127" t="s">
        <v>704</v>
      </c>
    </row>
    <row r="125" spans="1:7" ht="15">
      <c r="A125" s="26">
        <v>361</v>
      </c>
      <c r="B125" s="23" t="s">
        <v>24</v>
      </c>
      <c r="C125" s="18" t="s">
        <v>6</v>
      </c>
      <c r="D125" s="23">
        <v>1967</v>
      </c>
      <c r="E125" s="18" t="s">
        <v>20</v>
      </c>
      <c r="F125" s="17" t="s">
        <v>73</v>
      </c>
      <c r="G125" s="127" t="s">
        <v>667</v>
      </c>
    </row>
    <row r="126" spans="1:7" ht="15">
      <c r="A126" s="26">
        <v>464</v>
      </c>
      <c r="B126" s="20" t="s">
        <v>232</v>
      </c>
      <c r="C126" s="20" t="s">
        <v>182</v>
      </c>
      <c r="D126" s="20">
        <v>1972</v>
      </c>
      <c r="E126" s="20" t="s">
        <v>20</v>
      </c>
      <c r="F126" s="20" t="s">
        <v>73</v>
      </c>
      <c r="G126" s="127" t="s">
        <v>741</v>
      </c>
    </row>
    <row r="127" spans="1:7" ht="15">
      <c r="A127" s="26">
        <v>453</v>
      </c>
      <c r="B127" s="20" t="s">
        <v>136</v>
      </c>
      <c r="C127" s="21" t="s">
        <v>172</v>
      </c>
      <c r="D127" s="20">
        <v>1971</v>
      </c>
      <c r="E127" s="20" t="s">
        <v>20</v>
      </c>
      <c r="F127" s="17" t="s">
        <v>73</v>
      </c>
      <c r="G127" s="127" t="s">
        <v>731</v>
      </c>
    </row>
    <row r="128" spans="1:7" ht="15">
      <c r="A128" s="26">
        <v>325</v>
      </c>
      <c r="B128" s="20" t="s">
        <v>247</v>
      </c>
      <c r="C128" s="20" t="s">
        <v>182</v>
      </c>
      <c r="D128" s="20">
        <v>1969</v>
      </c>
      <c r="E128" s="20" t="s">
        <v>20</v>
      </c>
      <c r="F128" s="20" t="s">
        <v>73</v>
      </c>
      <c r="G128" s="127" t="s">
        <v>639</v>
      </c>
    </row>
    <row r="129" spans="1:7" ht="15">
      <c r="A129" s="26">
        <v>377</v>
      </c>
      <c r="B129" s="20" t="s">
        <v>141</v>
      </c>
      <c r="C129" s="21" t="s">
        <v>172</v>
      </c>
      <c r="D129" s="20">
        <v>1972</v>
      </c>
      <c r="E129" s="20" t="s">
        <v>20</v>
      </c>
      <c r="F129" s="17" t="s">
        <v>73</v>
      </c>
      <c r="G129" s="127" t="s">
        <v>679</v>
      </c>
    </row>
    <row r="130" spans="1:7" ht="15">
      <c r="A130" s="26">
        <v>391</v>
      </c>
      <c r="B130" s="20" t="s">
        <v>142</v>
      </c>
      <c r="C130" s="21" t="s">
        <v>172</v>
      </c>
      <c r="D130" s="20">
        <v>1969</v>
      </c>
      <c r="E130" s="20" t="s">
        <v>20</v>
      </c>
      <c r="F130" s="17" t="s">
        <v>73</v>
      </c>
      <c r="G130" s="127" t="s">
        <v>679</v>
      </c>
    </row>
    <row r="131" spans="1:7" ht="15">
      <c r="A131" s="26">
        <v>450</v>
      </c>
      <c r="B131" s="16" t="s">
        <v>417</v>
      </c>
      <c r="C131" s="16" t="s">
        <v>407</v>
      </c>
      <c r="D131" s="16">
        <v>1971</v>
      </c>
      <c r="E131" s="16" t="s">
        <v>20</v>
      </c>
      <c r="F131" s="17" t="s">
        <v>73</v>
      </c>
      <c r="G131" s="127" t="s">
        <v>679</v>
      </c>
    </row>
    <row r="132" spans="1:7" ht="15">
      <c r="A132" s="26">
        <v>304</v>
      </c>
      <c r="B132" s="16" t="s">
        <v>532</v>
      </c>
      <c r="C132" s="18" t="s">
        <v>513</v>
      </c>
      <c r="D132" s="16">
        <v>1970</v>
      </c>
      <c r="E132" s="16" t="s">
        <v>20</v>
      </c>
      <c r="F132" s="17" t="s">
        <v>73</v>
      </c>
      <c r="G132" s="127" t="s">
        <v>628</v>
      </c>
    </row>
    <row r="133" spans="1:7" ht="15">
      <c r="A133" s="26">
        <v>309</v>
      </c>
      <c r="B133" s="16" t="s">
        <v>416</v>
      </c>
      <c r="C133" s="16" t="s">
        <v>407</v>
      </c>
      <c r="D133" s="16">
        <v>1969</v>
      </c>
      <c r="E133" s="16" t="s">
        <v>20</v>
      </c>
      <c r="F133" s="17" t="s">
        <v>73</v>
      </c>
      <c r="G133" s="127" t="s">
        <v>628</v>
      </c>
    </row>
    <row r="134" spans="1:7" ht="15">
      <c r="A134" s="26">
        <v>313</v>
      </c>
      <c r="B134" s="20" t="s">
        <v>138</v>
      </c>
      <c r="C134" s="21" t="s">
        <v>172</v>
      </c>
      <c r="D134" s="20">
        <v>1974</v>
      </c>
      <c r="E134" s="20" t="s">
        <v>20</v>
      </c>
      <c r="F134" s="17" t="s">
        <v>73</v>
      </c>
      <c r="G134" s="127" t="s">
        <v>628</v>
      </c>
    </row>
    <row r="135" spans="1:7" ht="15">
      <c r="A135" s="26">
        <v>314</v>
      </c>
      <c r="B135" s="20" t="s">
        <v>253</v>
      </c>
      <c r="C135" s="20" t="s">
        <v>182</v>
      </c>
      <c r="D135" s="20">
        <v>1967</v>
      </c>
      <c r="E135" s="20" t="s">
        <v>20</v>
      </c>
      <c r="F135" s="20" t="s">
        <v>73</v>
      </c>
      <c r="G135" s="127" t="s">
        <v>628</v>
      </c>
    </row>
    <row r="136" spans="1:7" ht="15">
      <c r="A136" s="26">
        <v>320</v>
      </c>
      <c r="B136" s="23" t="s">
        <v>51</v>
      </c>
      <c r="C136" s="18" t="s">
        <v>6</v>
      </c>
      <c r="D136" s="18">
        <v>1969</v>
      </c>
      <c r="E136" s="18" t="s">
        <v>20</v>
      </c>
      <c r="F136" s="17" t="s">
        <v>73</v>
      </c>
      <c r="G136" s="127" t="s">
        <v>628</v>
      </c>
    </row>
    <row r="137" spans="1:7" ht="15">
      <c r="A137" s="26">
        <v>353</v>
      </c>
      <c r="B137" s="16" t="s">
        <v>342</v>
      </c>
      <c r="C137" s="16" t="s">
        <v>308</v>
      </c>
      <c r="D137" s="16">
        <v>1970</v>
      </c>
      <c r="E137" s="16" t="s">
        <v>20</v>
      </c>
      <c r="F137" s="17" t="s">
        <v>73</v>
      </c>
      <c r="G137" s="127" t="s">
        <v>628</v>
      </c>
    </row>
    <row r="138" spans="1:7" ht="15">
      <c r="A138" s="26">
        <v>373</v>
      </c>
      <c r="B138" s="16" t="s">
        <v>529</v>
      </c>
      <c r="C138" s="18" t="s">
        <v>513</v>
      </c>
      <c r="D138" s="16">
        <v>1974</v>
      </c>
      <c r="E138" s="16" t="s">
        <v>20</v>
      </c>
      <c r="F138" s="17" t="s">
        <v>73</v>
      </c>
      <c r="G138" s="127" t="s">
        <v>628</v>
      </c>
    </row>
    <row r="139" spans="1:7" ht="15">
      <c r="A139" s="26">
        <v>398</v>
      </c>
      <c r="B139" s="23" t="s">
        <v>53</v>
      </c>
      <c r="C139" s="18" t="s">
        <v>6</v>
      </c>
      <c r="D139" s="18">
        <v>1970</v>
      </c>
      <c r="E139" s="18" t="s">
        <v>20</v>
      </c>
      <c r="F139" s="17" t="s">
        <v>73</v>
      </c>
      <c r="G139" s="127" t="s">
        <v>628</v>
      </c>
    </row>
    <row r="140" spans="1:7" ht="15">
      <c r="A140" s="26">
        <v>428</v>
      </c>
      <c r="B140" s="20" t="s">
        <v>134</v>
      </c>
      <c r="C140" s="21" t="s">
        <v>172</v>
      </c>
      <c r="D140" s="20">
        <v>1975</v>
      </c>
      <c r="E140" s="20" t="s">
        <v>20</v>
      </c>
      <c r="F140" s="17" t="s">
        <v>73</v>
      </c>
      <c r="G140" s="127" t="s">
        <v>628</v>
      </c>
    </row>
    <row r="141" spans="1:7" ht="15">
      <c r="A141" s="26">
        <v>429</v>
      </c>
      <c r="B141" s="18" t="s">
        <v>45</v>
      </c>
      <c r="C141" s="18" t="s">
        <v>6</v>
      </c>
      <c r="D141" s="23">
        <v>1971</v>
      </c>
      <c r="E141" s="18" t="s">
        <v>20</v>
      </c>
      <c r="F141" s="17" t="s">
        <v>73</v>
      </c>
      <c r="G141" s="127" t="s">
        <v>628</v>
      </c>
    </row>
    <row r="142" spans="1:7" ht="15">
      <c r="A142" s="26">
        <v>438</v>
      </c>
      <c r="B142" s="16" t="s">
        <v>341</v>
      </c>
      <c r="C142" s="16" t="s">
        <v>308</v>
      </c>
      <c r="D142" s="16">
        <v>1969</v>
      </c>
      <c r="E142" s="16" t="s">
        <v>20</v>
      </c>
      <c r="F142" s="17" t="s">
        <v>73</v>
      </c>
      <c r="G142" s="127" t="s">
        <v>628</v>
      </c>
    </row>
    <row r="143" spans="1:7" ht="15">
      <c r="A143" s="26">
        <v>442</v>
      </c>
      <c r="B143" s="16" t="s">
        <v>524</v>
      </c>
      <c r="C143" s="18" t="s">
        <v>513</v>
      </c>
      <c r="D143" s="16">
        <v>1970</v>
      </c>
      <c r="E143" s="16" t="s">
        <v>20</v>
      </c>
      <c r="F143" s="17" t="s">
        <v>73</v>
      </c>
      <c r="G143" s="127" t="s">
        <v>628</v>
      </c>
    </row>
    <row r="144" spans="1:7" ht="15">
      <c r="A144" s="26">
        <v>447</v>
      </c>
      <c r="B144" s="16" t="s">
        <v>479</v>
      </c>
      <c r="C144" s="16" t="s">
        <v>446</v>
      </c>
      <c r="D144" s="16">
        <v>1977</v>
      </c>
      <c r="E144" s="16" t="s">
        <v>20</v>
      </c>
      <c r="F144" s="17" t="s">
        <v>73</v>
      </c>
      <c r="G144" s="127" t="s">
        <v>628</v>
      </c>
    </row>
    <row r="145" spans="1:7" ht="15">
      <c r="A145" s="26">
        <v>306</v>
      </c>
      <c r="B145" s="18" t="s">
        <v>64</v>
      </c>
      <c r="C145" s="18" t="s">
        <v>6</v>
      </c>
      <c r="D145" s="18">
        <v>1970</v>
      </c>
      <c r="E145" s="18" t="s">
        <v>20</v>
      </c>
      <c r="F145" s="17" t="s">
        <v>73</v>
      </c>
      <c r="G145" s="127" t="s">
        <v>630</v>
      </c>
    </row>
    <row r="146" spans="1:7" ht="15">
      <c r="A146" s="26">
        <v>310</v>
      </c>
      <c r="B146" s="16" t="s">
        <v>454</v>
      </c>
      <c r="C146" s="16" t="s">
        <v>446</v>
      </c>
      <c r="D146" s="16">
        <v>1968</v>
      </c>
      <c r="E146" s="16" t="s">
        <v>20</v>
      </c>
      <c r="F146" s="17" t="s">
        <v>73</v>
      </c>
      <c r="G146" s="127" t="s">
        <v>630</v>
      </c>
    </row>
    <row r="147" spans="1:7" ht="15">
      <c r="A147" s="26">
        <v>311</v>
      </c>
      <c r="B147" s="16" t="s">
        <v>460</v>
      </c>
      <c r="C147" s="16" t="s">
        <v>446</v>
      </c>
      <c r="D147" s="16">
        <v>1973</v>
      </c>
      <c r="E147" s="16" t="s">
        <v>20</v>
      </c>
      <c r="F147" s="17" t="s">
        <v>73</v>
      </c>
      <c r="G147" s="127" t="s">
        <v>630</v>
      </c>
    </row>
    <row r="148" spans="1:7" ht="15">
      <c r="A148" s="26">
        <v>316</v>
      </c>
      <c r="B148" s="16" t="s">
        <v>336</v>
      </c>
      <c r="C148" s="16" t="s">
        <v>308</v>
      </c>
      <c r="D148" s="16">
        <v>1974</v>
      </c>
      <c r="E148" s="16" t="s">
        <v>20</v>
      </c>
      <c r="F148" s="17" t="s">
        <v>73</v>
      </c>
      <c r="G148" s="127" t="s">
        <v>630</v>
      </c>
    </row>
    <row r="149" spans="1:7" ht="15">
      <c r="A149" s="26">
        <v>319</v>
      </c>
      <c r="B149" s="20" t="s">
        <v>119</v>
      </c>
      <c r="C149" s="21" t="s">
        <v>172</v>
      </c>
      <c r="D149" s="20">
        <v>1969</v>
      </c>
      <c r="E149" s="20" t="s">
        <v>20</v>
      </c>
      <c r="F149" s="17" t="s">
        <v>73</v>
      </c>
      <c r="G149" s="127" t="s">
        <v>630</v>
      </c>
    </row>
    <row r="150" spans="1:7" ht="15">
      <c r="A150" s="26">
        <v>323</v>
      </c>
      <c r="B150" s="20" t="s">
        <v>129</v>
      </c>
      <c r="C150" s="21" t="s">
        <v>172</v>
      </c>
      <c r="D150" s="20">
        <v>1975</v>
      </c>
      <c r="E150" s="20" t="s">
        <v>20</v>
      </c>
      <c r="F150" s="17" t="s">
        <v>73</v>
      </c>
      <c r="G150" s="127" t="s">
        <v>630</v>
      </c>
    </row>
    <row r="151" spans="1:7" ht="15">
      <c r="A151" s="26">
        <v>324</v>
      </c>
      <c r="B151" s="20" t="s">
        <v>244</v>
      </c>
      <c r="C151" s="20" t="s">
        <v>182</v>
      </c>
      <c r="D151" s="20">
        <v>1970</v>
      </c>
      <c r="E151" s="20" t="s">
        <v>20</v>
      </c>
      <c r="F151" s="20" t="s">
        <v>73</v>
      </c>
      <c r="G151" s="127" t="s">
        <v>630</v>
      </c>
    </row>
    <row r="152" spans="1:7" ht="15">
      <c r="A152" s="26">
        <v>326</v>
      </c>
      <c r="B152" s="20" t="s">
        <v>140</v>
      </c>
      <c r="C152" s="21" t="s">
        <v>172</v>
      </c>
      <c r="D152" s="20">
        <v>1967</v>
      </c>
      <c r="E152" s="20" t="s">
        <v>20</v>
      </c>
      <c r="F152" s="17" t="s">
        <v>73</v>
      </c>
      <c r="G152" s="127" t="s">
        <v>630</v>
      </c>
    </row>
    <row r="153" spans="1:7" ht="15">
      <c r="A153" s="26">
        <v>327</v>
      </c>
      <c r="B153" s="20" t="s">
        <v>250</v>
      </c>
      <c r="C153" s="20" t="s">
        <v>182</v>
      </c>
      <c r="D153" s="20">
        <v>1968</v>
      </c>
      <c r="E153" s="20" t="s">
        <v>20</v>
      </c>
      <c r="F153" s="20" t="s">
        <v>73</v>
      </c>
      <c r="G153" s="127" t="s">
        <v>630</v>
      </c>
    </row>
    <row r="154" spans="1:7" ht="15">
      <c r="A154" s="26">
        <v>343</v>
      </c>
      <c r="B154" s="17" t="s">
        <v>77</v>
      </c>
      <c r="C154" s="17" t="s">
        <v>75</v>
      </c>
      <c r="D154" s="17">
        <v>1976</v>
      </c>
      <c r="E154" s="18" t="s">
        <v>20</v>
      </c>
      <c r="F154" s="17" t="s">
        <v>73</v>
      </c>
      <c r="G154" s="127" t="s">
        <v>630</v>
      </c>
    </row>
    <row r="155" spans="1:7" ht="15">
      <c r="A155" s="26">
        <v>347</v>
      </c>
      <c r="B155" s="20" t="s">
        <v>235</v>
      </c>
      <c r="C155" s="20" t="s">
        <v>182</v>
      </c>
      <c r="D155" s="20">
        <v>1972</v>
      </c>
      <c r="E155" s="20" t="s">
        <v>20</v>
      </c>
      <c r="F155" s="20" t="s">
        <v>73</v>
      </c>
      <c r="G155" s="127" t="s">
        <v>630</v>
      </c>
    </row>
    <row r="156" spans="1:7" ht="15">
      <c r="A156" s="26">
        <v>349</v>
      </c>
      <c r="B156" s="16" t="s">
        <v>543</v>
      </c>
      <c r="C156" s="16" t="s">
        <v>308</v>
      </c>
      <c r="D156" s="16">
        <v>1966</v>
      </c>
      <c r="E156" s="16" t="s">
        <v>20</v>
      </c>
      <c r="F156" s="17" t="s">
        <v>73</v>
      </c>
      <c r="G156" s="127" t="s">
        <v>630</v>
      </c>
    </row>
    <row r="157" spans="1:7" ht="15">
      <c r="A157" s="26">
        <v>352</v>
      </c>
      <c r="B157" s="20" t="s">
        <v>148</v>
      </c>
      <c r="C157" s="21" t="s">
        <v>172</v>
      </c>
      <c r="D157" s="20">
        <v>1969</v>
      </c>
      <c r="E157" s="19" t="s">
        <v>20</v>
      </c>
      <c r="F157" s="17" t="s">
        <v>73</v>
      </c>
      <c r="G157" s="127" t="s">
        <v>630</v>
      </c>
    </row>
    <row r="158" spans="1:7" ht="15">
      <c r="A158" s="26">
        <v>359</v>
      </c>
      <c r="B158" s="17" t="s">
        <v>392</v>
      </c>
      <c r="C158" s="17" t="s">
        <v>547</v>
      </c>
      <c r="D158" s="17">
        <v>1966</v>
      </c>
      <c r="E158" s="18" t="s">
        <v>20</v>
      </c>
      <c r="F158" s="17" t="s">
        <v>73</v>
      </c>
      <c r="G158" s="127" t="s">
        <v>630</v>
      </c>
    </row>
    <row r="159" spans="1:7" ht="15">
      <c r="A159" s="26">
        <v>362</v>
      </c>
      <c r="B159" s="17" t="s">
        <v>78</v>
      </c>
      <c r="C159" s="17" t="s">
        <v>75</v>
      </c>
      <c r="D159" s="17">
        <v>1974</v>
      </c>
      <c r="E159" s="18" t="s">
        <v>20</v>
      </c>
      <c r="F159" s="17" t="s">
        <v>73</v>
      </c>
      <c r="G159" s="127" t="s">
        <v>630</v>
      </c>
    </row>
    <row r="160" spans="1:7" ht="15">
      <c r="A160" s="26">
        <v>363</v>
      </c>
      <c r="B160" s="16" t="s">
        <v>534</v>
      </c>
      <c r="C160" s="18" t="s">
        <v>513</v>
      </c>
      <c r="D160" s="16">
        <v>1960</v>
      </c>
      <c r="E160" s="16" t="s">
        <v>20</v>
      </c>
      <c r="F160" s="17" t="s">
        <v>73</v>
      </c>
      <c r="G160" s="127" t="s">
        <v>630</v>
      </c>
    </row>
    <row r="161" spans="1:7" ht="15">
      <c r="A161" s="26">
        <v>370</v>
      </c>
      <c r="B161" s="20" t="s">
        <v>258</v>
      </c>
      <c r="C161" s="20" t="s">
        <v>182</v>
      </c>
      <c r="D161" s="20">
        <v>1966</v>
      </c>
      <c r="E161" s="20" t="s">
        <v>20</v>
      </c>
      <c r="F161" s="20" t="s">
        <v>73</v>
      </c>
      <c r="G161" s="127" t="s">
        <v>630</v>
      </c>
    </row>
    <row r="162" spans="1:7" ht="15">
      <c r="A162" s="26">
        <v>378</v>
      </c>
      <c r="B162" s="16" t="s">
        <v>325</v>
      </c>
      <c r="C162" s="16" t="s">
        <v>308</v>
      </c>
      <c r="D162" s="16">
        <v>1974</v>
      </c>
      <c r="E162" s="16" t="s">
        <v>20</v>
      </c>
      <c r="F162" s="17" t="s">
        <v>73</v>
      </c>
      <c r="G162" s="127" t="s">
        <v>630</v>
      </c>
    </row>
    <row r="163" spans="1:7" ht="15">
      <c r="A163" s="26">
        <v>381</v>
      </c>
      <c r="B163" s="16" t="s">
        <v>413</v>
      </c>
      <c r="C163" s="16" t="s">
        <v>407</v>
      </c>
      <c r="D163" s="16">
        <v>1966</v>
      </c>
      <c r="E163" s="16" t="s">
        <v>20</v>
      </c>
      <c r="F163" s="17" t="s">
        <v>73</v>
      </c>
      <c r="G163" s="127" t="s">
        <v>630</v>
      </c>
    </row>
    <row r="164" spans="1:7" ht="15">
      <c r="A164" s="26">
        <v>387</v>
      </c>
      <c r="B164" s="16" t="s">
        <v>525</v>
      </c>
      <c r="C164" s="18" t="s">
        <v>513</v>
      </c>
      <c r="D164" s="16">
        <v>1967</v>
      </c>
      <c r="E164" s="16" t="s">
        <v>20</v>
      </c>
      <c r="F164" s="17" t="s">
        <v>73</v>
      </c>
      <c r="G164" s="127" t="s">
        <v>630</v>
      </c>
    </row>
    <row r="165" spans="1:7" ht="15">
      <c r="A165" s="26">
        <v>389</v>
      </c>
      <c r="B165" s="20" t="s">
        <v>242</v>
      </c>
      <c r="C165" s="20" t="s">
        <v>182</v>
      </c>
      <c r="D165" s="20">
        <v>1970</v>
      </c>
      <c r="E165" s="20" t="s">
        <v>20</v>
      </c>
      <c r="F165" s="20" t="s">
        <v>73</v>
      </c>
      <c r="G165" s="127" t="s">
        <v>630</v>
      </c>
    </row>
    <row r="166" spans="1:7" ht="15">
      <c r="A166" s="26">
        <v>393</v>
      </c>
      <c r="B166" s="17" t="s">
        <v>391</v>
      </c>
      <c r="C166" s="17" t="s">
        <v>547</v>
      </c>
      <c r="D166" s="17">
        <v>1974</v>
      </c>
      <c r="E166" s="18" t="s">
        <v>20</v>
      </c>
      <c r="F166" s="17" t="s">
        <v>73</v>
      </c>
      <c r="G166" s="127" t="s">
        <v>630</v>
      </c>
    </row>
    <row r="167" spans="1:7" ht="15">
      <c r="A167" s="26">
        <v>402</v>
      </c>
      <c r="B167" s="16" t="s">
        <v>335</v>
      </c>
      <c r="C167" s="16" t="s">
        <v>308</v>
      </c>
      <c r="D167" s="16">
        <v>1966</v>
      </c>
      <c r="E167" s="16" t="s">
        <v>20</v>
      </c>
      <c r="F167" s="17" t="s">
        <v>73</v>
      </c>
      <c r="G167" s="127" t="s">
        <v>630</v>
      </c>
    </row>
    <row r="168" spans="1:7" ht="15">
      <c r="A168" s="26">
        <v>407</v>
      </c>
      <c r="B168" s="16" t="s">
        <v>337</v>
      </c>
      <c r="C168" s="16" t="s">
        <v>308</v>
      </c>
      <c r="D168" s="16">
        <v>1971</v>
      </c>
      <c r="E168" s="16" t="s">
        <v>20</v>
      </c>
      <c r="F168" s="17" t="s">
        <v>73</v>
      </c>
      <c r="G168" s="127" t="s">
        <v>630</v>
      </c>
    </row>
    <row r="169" spans="1:7" ht="15">
      <c r="A169" s="26">
        <v>409</v>
      </c>
      <c r="B169" s="17" t="s">
        <v>79</v>
      </c>
      <c r="C169" s="17" t="s">
        <v>75</v>
      </c>
      <c r="D169" s="17">
        <v>1968</v>
      </c>
      <c r="E169" s="18" t="s">
        <v>20</v>
      </c>
      <c r="F169" s="17" t="s">
        <v>73</v>
      </c>
      <c r="G169" s="127" t="s">
        <v>630</v>
      </c>
    </row>
    <row r="170" spans="1:7" ht="15">
      <c r="A170" s="26">
        <v>411</v>
      </c>
      <c r="B170" s="20" t="s">
        <v>251</v>
      </c>
      <c r="C170" s="20" t="s">
        <v>182</v>
      </c>
      <c r="D170" s="20">
        <v>1967</v>
      </c>
      <c r="E170" s="20" t="s">
        <v>20</v>
      </c>
      <c r="F170" s="20" t="s">
        <v>73</v>
      </c>
      <c r="G170" s="127" t="s">
        <v>630</v>
      </c>
    </row>
    <row r="171" spans="1:7" ht="15">
      <c r="A171" s="26">
        <v>425</v>
      </c>
      <c r="B171" s="20" t="s">
        <v>248</v>
      </c>
      <c r="C171" s="20" t="s">
        <v>182</v>
      </c>
      <c r="D171" s="20">
        <v>1968</v>
      </c>
      <c r="E171" s="20" t="s">
        <v>20</v>
      </c>
      <c r="F171" s="20" t="s">
        <v>73</v>
      </c>
      <c r="G171" s="127" t="s">
        <v>630</v>
      </c>
    </row>
    <row r="172" spans="1:7" ht="15">
      <c r="A172" s="26">
        <v>430</v>
      </c>
      <c r="B172" s="20" t="s">
        <v>147</v>
      </c>
      <c r="C172" s="21" t="s">
        <v>172</v>
      </c>
      <c r="D172" s="20">
        <v>1967</v>
      </c>
      <c r="E172" s="20" t="s">
        <v>20</v>
      </c>
      <c r="F172" s="17" t="s">
        <v>73</v>
      </c>
      <c r="G172" s="127" t="s">
        <v>630</v>
      </c>
    </row>
    <row r="173" spans="1:7" ht="15">
      <c r="A173" s="26">
        <v>433</v>
      </c>
      <c r="B173" s="16" t="s">
        <v>506</v>
      </c>
      <c r="C173" s="16" t="s">
        <v>484</v>
      </c>
      <c r="D173" s="16">
        <v>1970</v>
      </c>
      <c r="E173" s="16" t="s">
        <v>20</v>
      </c>
      <c r="F173" s="17" t="s">
        <v>73</v>
      </c>
      <c r="G173" s="127" t="s">
        <v>630</v>
      </c>
    </row>
    <row r="174" spans="1:7" ht="15">
      <c r="A174" s="26">
        <v>436</v>
      </c>
      <c r="B174" s="16" t="s">
        <v>426</v>
      </c>
      <c r="C174" s="16" t="s">
        <v>407</v>
      </c>
      <c r="D174" s="16">
        <v>1969</v>
      </c>
      <c r="E174" s="16" t="s">
        <v>20</v>
      </c>
      <c r="F174" s="17" t="s">
        <v>73</v>
      </c>
      <c r="G174" s="127" t="s">
        <v>630</v>
      </c>
    </row>
    <row r="175" spans="1:7" ht="15">
      <c r="A175" s="26">
        <v>445</v>
      </c>
      <c r="B175" s="19" t="s">
        <v>120</v>
      </c>
      <c r="C175" s="21" t="s">
        <v>172</v>
      </c>
      <c r="D175" s="19">
        <v>1968</v>
      </c>
      <c r="E175" s="19" t="s">
        <v>20</v>
      </c>
      <c r="F175" s="17" t="s">
        <v>73</v>
      </c>
      <c r="G175" s="127" t="s">
        <v>630</v>
      </c>
    </row>
    <row r="176" spans="1:7" ht="15">
      <c r="A176" s="26">
        <v>451</v>
      </c>
      <c r="B176" s="16" t="s">
        <v>488</v>
      </c>
      <c r="C176" s="16" t="s">
        <v>484</v>
      </c>
      <c r="D176" s="16">
        <v>1975</v>
      </c>
      <c r="E176" s="16" t="s">
        <v>20</v>
      </c>
      <c r="F176" s="17" t="s">
        <v>73</v>
      </c>
      <c r="G176" s="127" t="s">
        <v>630</v>
      </c>
    </row>
    <row r="177" spans="1:7" ht="15">
      <c r="A177" s="26">
        <v>457</v>
      </c>
      <c r="B177" s="16" t="s">
        <v>455</v>
      </c>
      <c r="C177" s="16" t="s">
        <v>446</v>
      </c>
      <c r="D177" s="16">
        <v>1969</v>
      </c>
      <c r="E177" s="16" t="s">
        <v>20</v>
      </c>
      <c r="F177" s="17" t="s">
        <v>73</v>
      </c>
      <c r="G177" s="127" t="s">
        <v>630</v>
      </c>
    </row>
    <row r="178" spans="1:7" ht="15">
      <c r="A178" s="26"/>
      <c r="B178" s="20"/>
      <c r="C178" s="21"/>
      <c r="D178" s="20"/>
      <c r="E178" s="20"/>
      <c r="F178" s="17"/>
      <c r="G178" s="127"/>
    </row>
    <row r="179" spans="1:8" ht="15">
      <c r="A179" s="26">
        <v>504</v>
      </c>
      <c r="B179" s="16" t="s">
        <v>451</v>
      </c>
      <c r="C179" s="16" t="s">
        <v>446</v>
      </c>
      <c r="D179" s="16">
        <v>1979</v>
      </c>
      <c r="E179" s="16" t="s">
        <v>21</v>
      </c>
      <c r="F179" s="17" t="s">
        <v>73</v>
      </c>
      <c r="G179" s="127" t="s">
        <v>768</v>
      </c>
      <c r="H179">
        <v>100</v>
      </c>
    </row>
    <row r="180" spans="1:8" ht="15">
      <c r="A180" s="26">
        <v>526</v>
      </c>
      <c r="B180" s="16" t="s">
        <v>320</v>
      </c>
      <c r="C180" s="16" t="s">
        <v>308</v>
      </c>
      <c r="D180" s="16">
        <v>1975</v>
      </c>
      <c r="E180" s="16" t="s">
        <v>21</v>
      </c>
      <c r="F180" s="17" t="s">
        <v>73</v>
      </c>
      <c r="G180" s="127" t="s">
        <v>673</v>
      </c>
      <c r="H180">
        <v>99</v>
      </c>
    </row>
    <row r="181" spans="1:8" ht="15">
      <c r="A181" s="26">
        <v>490</v>
      </c>
      <c r="B181" s="20" t="s">
        <v>114</v>
      </c>
      <c r="C181" s="21" t="s">
        <v>172</v>
      </c>
      <c r="D181" s="20">
        <v>1984</v>
      </c>
      <c r="E181" s="20" t="s">
        <v>21</v>
      </c>
      <c r="F181" s="17" t="s">
        <v>73</v>
      </c>
      <c r="G181" s="127" t="s">
        <v>759</v>
      </c>
      <c r="H181">
        <v>98</v>
      </c>
    </row>
    <row r="182" spans="1:8" ht="15">
      <c r="A182" s="26">
        <v>524</v>
      </c>
      <c r="B182" s="16" t="s">
        <v>553</v>
      </c>
      <c r="C182" s="16" t="s">
        <v>560</v>
      </c>
      <c r="D182" s="18"/>
      <c r="E182" s="16" t="s">
        <v>21</v>
      </c>
      <c r="F182" s="17" t="s">
        <v>73</v>
      </c>
      <c r="G182" s="127" t="s">
        <v>784</v>
      </c>
      <c r="H182">
        <v>97</v>
      </c>
    </row>
    <row r="183" spans="1:8" ht="15">
      <c r="A183" s="26">
        <v>492</v>
      </c>
      <c r="B183" s="16" t="s">
        <v>382</v>
      </c>
      <c r="C183" s="16" t="s">
        <v>308</v>
      </c>
      <c r="D183" s="16">
        <v>1982</v>
      </c>
      <c r="E183" s="16" t="s">
        <v>21</v>
      </c>
      <c r="F183" s="17" t="s">
        <v>73</v>
      </c>
      <c r="G183" s="127" t="s">
        <v>760</v>
      </c>
      <c r="H183">
        <v>96</v>
      </c>
    </row>
    <row r="184" spans="1:8" ht="15">
      <c r="A184" s="26">
        <v>531</v>
      </c>
      <c r="B184" s="16" t="s">
        <v>321</v>
      </c>
      <c r="C184" s="16" t="s">
        <v>308</v>
      </c>
      <c r="D184" s="16">
        <v>1976</v>
      </c>
      <c r="E184" s="16" t="s">
        <v>21</v>
      </c>
      <c r="F184" s="17" t="s">
        <v>73</v>
      </c>
      <c r="G184" s="127" t="s">
        <v>790</v>
      </c>
      <c r="H184">
        <v>95</v>
      </c>
    </row>
    <row r="185" spans="1:8" ht="15">
      <c r="A185" s="26">
        <v>505</v>
      </c>
      <c r="B185" s="20" t="s">
        <v>270</v>
      </c>
      <c r="C185" s="20" t="s">
        <v>182</v>
      </c>
      <c r="D185" s="20">
        <v>1975</v>
      </c>
      <c r="E185" s="20" t="s">
        <v>21</v>
      </c>
      <c r="F185" s="20" t="s">
        <v>73</v>
      </c>
      <c r="G185" s="127" t="s">
        <v>769</v>
      </c>
      <c r="H185">
        <v>94</v>
      </c>
    </row>
    <row r="186" spans="1:8" ht="15">
      <c r="A186" s="26">
        <v>498</v>
      </c>
      <c r="B186" s="20" t="s">
        <v>260</v>
      </c>
      <c r="C186" s="20" t="s">
        <v>182</v>
      </c>
      <c r="D186" s="20">
        <v>1983</v>
      </c>
      <c r="E186" s="20" t="s">
        <v>21</v>
      </c>
      <c r="F186" s="20" t="s">
        <v>73</v>
      </c>
      <c r="G186" s="127" t="s">
        <v>766</v>
      </c>
      <c r="H186">
        <v>93</v>
      </c>
    </row>
    <row r="187" spans="1:8" ht="15">
      <c r="A187" s="26">
        <v>515</v>
      </c>
      <c r="B187" s="16" t="s">
        <v>322</v>
      </c>
      <c r="C187" s="16" t="s">
        <v>308</v>
      </c>
      <c r="D187" s="16">
        <v>1982</v>
      </c>
      <c r="E187" s="16" t="s">
        <v>21</v>
      </c>
      <c r="F187" s="17" t="s">
        <v>73</v>
      </c>
      <c r="G187" s="127" t="s">
        <v>776</v>
      </c>
      <c r="H187">
        <v>92</v>
      </c>
    </row>
    <row r="188" spans="1:8" ht="15">
      <c r="A188" s="26">
        <v>494</v>
      </c>
      <c r="B188" s="16" t="s">
        <v>318</v>
      </c>
      <c r="C188" s="16" t="s">
        <v>308</v>
      </c>
      <c r="D188" s="16">
        <v>1976</v>
      </c>
      <c r="E188" s="16" t="s">
        <v>21</v>
      </c>
      <c r="F188" s="17" t="s">
        <v>73</v>
      </c>
      <c r="G188" s="127" t="s">
        <v>762</v>
      </c>
      <c r="H188">
        <v>91</v>
      </c>
    </row>
    <row r="189" spans="1:8" ht="15">
      <c r="A189" s="26">
        <v>521</v>
      </c>
      <c r="B189" s="20" t="s">
        <v>110</v>
      </c>
      <c r="C189" s="21" t="s">
        <v>172</v>
      </c>
      <c r="D189" s="20">
        <v>1978</v>
      </c>
      <c r="E189" s="20" t="s">
        <v>21</v>
      </c>
      <c r="F189" s="17" t="s">
        <v>73</v>
      </c>
      <c r="G189" s="127" t="s">
        <v>781</v>
      </c>
      <c r="H189">
        <v>90</v>
      </c>
    </row>
    <row r="190" spans="1:8" ht="15">
      <c r="A190" s="26">
        <v>522</v>
      </c>
      <c r="B190" s="20" t="s">
        <v>262</v>
      </c>
      <c r="C190" s="20" t="s">
        <v>182</v>
      </c>
      <c r="D190" s="20">
        <v>1979</v>
      </c>
      <c r="E190" s="20" t="s">
        <v>21</v>
      </c>
      <c r="F190" s="20" t="s">
        <v>73</v>
      </c>
      <c r="G190" s="127" t="s">
        <v>782</v>
      </c>
      <c r="H190">
        <v>89</v>
      </c>
    </row>
    <row r="191" spans="1:8" ht="15">
      <c r="A191" s="26">
        <v>474</v>
      </c>
      <c r="B191" s="19" t="s">
        <v>112</v>
      </c>
      <c r="C191" s="21" t="s">
        <v>172</v>
      </c>
      <c r="D191" s="20">
        <v>1978</v>
      </c>
      <c r="E191" s="20" t="s">
        <v>21</v>
      </c>
      <c r="F191" s="17" t="s">
        <v>73</v>
      </c>
      <c r="G191" s="127" t="s">
        <v>751</v>
      </c>
      <c r="H191">
        <v>88</v>
      </c>
    </row>
    <row r="192" spans="1:8" ht="15">
      <c r="A192" s="26">
        <v>527</v>
      </c>
      <c r="B192" s="20" t="s">
        <v>268</v>
      </c>
      <c r="C192" s="20" t="s">
        <v>182</v>
      </c>
      <c r="D192" s="20">
        <v>1976</v>
      </c>
      <c r="E192" s="20" t="s">
        <v>21</v>
      </c>
      <c r="F192" s="20" t="s">
        <v>73</v>
      </c>
      <c r="G192" s="127" t="s">
        <v>786</v>
      </c>
      <c r="H192">
        <v>87</v>
      </c>
    </row>
    <row r="193" spans="1:8" ht="15">
      <c r="A193" s="26">
        <v>510</v>
      </c>
      <c r="B193" s="16" t="s">
        <v>507</v>
      </c>
      <c r="C193" s="16" t="s">
        <v>484</v>
      </c>
      <c r="D193" s="16">
        <v>1980</v>
      </c>
      <c r="E193" s="16" t="s">
        <v>21</v>
      </c>
      <c r="F193" s="17" t="s">
        <v>73</v>
      </c>
      <c r="G193" s="127" t="s">
        <v>771</v>
      </c>
      <c r="H193">
        <v>86</v>
      </c>
    </row>
    <row r="194" spans="1:8" ht="15">
      <c r="A194" s="26">
        <v>532</v>
      </c>
      <c r="B194" s="16" t="s">
        <v>471</v>
      </c>
      <c r="C194" s="16" t="s">
        <v>446</v>
      </c>
      <c r="D194" s="16">
        <v>1987</v>
      </c>
      <c r="E194" s="16" t="s">
        <v>21</v>
      </c>
      <c r="F194" s="17" t="s">
        <v>73</v>
      </c>
      <c r="G194" s="127" t="s">
        <v>791</v>
      </c>
      <c r="H194">
        <v>85</v>
      </c>
    </row>
    <row r="195" spans="1:8" ht="15">
      <c r="A195" s="26">
        <v>501</v>
      </c>
      <c r="B195" s="20" t="s">
        <v>263</v>
      </c>
      <c r="C195" s="20" t="s">
        <v>182</v>
      </c>
      <c r="D195" s="20">
        <v>1979</v>
      </c>
      <c r="E195" s="20" t="s">
        <v>21</v>
      </c>
      <c r="F195" s="20" t="s">
        <v>73</v>
      </c>
      <c r="G195" s="127" t="s">
        <v>767</v>
      </c>
      <c r="H195">
        <v>84</v>
      </c>
    </row>
    <row r="196" spans="1:8" ht="15">
      <c r="A196" s="26">
        <v>496</v>
      </c>
      <c r="B196" s="20" t="s">
        <v>261</v>
      </c>
      <c r="C196" s="20" t="s">
        <v>182</v>
      </c>
      <c r="D196" s="20">
        <v>1981</v>
      </c>
      <c r="E196" s="20" t="s">
        <v>21</v>
      </c>
      <c r="F196" s="20" t="s">
        <v>73</v>
      </c>
      <c r="G196" s="127" t="s">
        <v>764</v>
      </c>
      <c r="H196">
        <v>83</v>
      </c>
    </row>
    <row r="197" spans="1:8" ht="15">
      <c r="A197" s="26">
        <v>518</v>
      </c>
      <c r="B197" s="17" t="s">
        <v>89</v>
      </c>
      <c r="C197" s="17" t="s">
        <v>75</v>
      </c>
      <c r="D197" s="17">
        <v>1981</v>
      </c>
      <c r="E197" s="18" t="s">
        <v>21</v>
      </c>
      <c r="F197" s="17" t="s">
        <v>73</v>
      </c>
      <c r="G197" s="127" t="s">
        <v>778</v>
      </c>
      <c r="H197">
        <v>82</v>
      </c>
    </row>
    <row r="198" spans="1:8" ht="15">
      <c r="A198" s="26">
        <v>530</v>
      </c>
      <c r="B198" s="16" t="s">
        <v>314</v>
      </c>
      <c r="C198" s="16" t="s">
        <v>308</v>
      </c>
      <c r="D198" s="16">
        <v>1977</v>
      </c>
      <c r="E198" s="16" t="s">
        <v>21</v>
      </c>
      <c r="F198" s="17" t="s">
        <v>73</v>
      </c>
      <c r="G198" s="127" t="s">
        <v>789</v>
      </c>
      <c r="H198">
        <v>81</v>
      </c>
    </row>
    <row r="199" spans="1:8" ht="15">
      <c r="A199" s="26">
        <v>484</v>
      </c>
      <c r="B199" s="16" t="s">
        <v>319</v>
      </c>
      <c r="C199" s="16" t="s">
        <v>308</v>
      </c>
      <c r="D199" s="16">
        <v>1985</v>
      </c>
      <c r="E199" s="16" t="s">
        <v>21</v>
      </c>
      <c r="F199" s="17" t="s">
        <v>73</v>
      </c>
      <c r="G199" s="127" t="s">
        <v>757</v>
      </c>
      <c r="H199">
        <v>80</v>
      </c>
    </row>
    <row r="200" spans="1:8" ht="15">
      <c r="A200" s="26">
        <v>508</v>
      </c>
      <c r="B200" s="20" t="s">
        <v>269</v>
      </c>
      <c r="C200" s="20" t="s">
        <v>182</v>
      </c>
      <c r="D200" s="20">
        <v>1976</v>
      </c>
      <c r="E200" s="20" t="s">
        <v>21</v>
      </c>
      <c r="F200" s="20" t="s">
        <v>73</v>
      </c>
      <c r="G200" s="127" t="s">
        <v>770</v>
      </c>
      <c r="H200">
        <v>79</v>
      </c>
    </row>
    <row r="201" spans="1:8" ht="15">
      <c r="A201" s="26">
        <v>493</v>
      </c>
      <c r="B201" s="20" t="s">
        <v>113</v>
      </c>
      <c r="C201" s="21" t="s">
        <v>172</v>
      </c>
      <c r="D201" s="20">
        <v>1982</v>
      </c>
      <c r="E201" s="20" t="s">
        <v>21</v>
      </c>
      <c r="F201" s="17" t="s">
        <v>73</v>
      </c>
      <c r="G201" s="127" t="s">
        <v>761</v>
      </c>
      <c r="H201">
        <v>78</v>
      </c>
    </row>
    <row r="202" spans="1:8" ht="15">
      <c r="A202" s="26">
        <v>480</v>
      </c>
      <c r="B202" s="16" t="s">
        <v>478</v>
      </c>
      <c r="C202" s="16" t="s">
        <v>446</v>
      </c>
      <c r="D202" s="16">
        <v>1985</v>
      </c>
      <c r="E202" s="16" t="s">
        <v>21</v>
      </c>
      <c r="F202" s="17" t="s">
        <v>73</v>
      </c>
      <c r="G202" s="127" t="s">
        <v>754</v>
      </c>
      <c r="H202">
        <v>77</v>
      </c>
    </row>
    <row r="203" spans="1:8" ht="15">
      <c r="A203" s="26">
        <v>517</v>
      </c>
      <c r="B203" s="16" t="s">
        <v>522</v>
      </c>
      <c r="C203" s="18" t="s">
        <v>513</v>
      </c>
      <c r="D203" s="16">
        <v>1976</v>
      </c>
      <c r="E203" s="16" t="s">
        <v>21</v>
      </c>
      <c r="F203" s="17" t="s">
        <v>73</v>
      </c>
      <c r="G203" s="127" t="s">
        <v>777</v>
      </c>
      <c r="H203">
        <v>76</v>
      </c>
    </row>
    <row r="204" spans="1:8" ht="15">
      <c r="A204" s="26">
        <v>477</v>
      </c>
      <c r="B204" s="19" t="s">
        <v>295</v>
      </c>
      <c r="C204" s="19" t="s">
        <v>301</v>
      </c>
      <c r="D204" s="19">
        <v>1979</v>
      </c>
      <c r="E204" s="19" t="s">
        <v>21</v>
      </c>
      <c r="F204" s="19" t="s">
        <v>73</v>
      </c>
      <c r="G204" s="127" t="s">
        <v>753</v>
      </c>
      <c r="H204">
        <v>75</v>
      </c>
    </row>
    <row r="205" spans="1:8" ht="15">
      <c r="A205" s="26">
        <v>523</v>
      </c>
      <c r="B205" s="17" t="s">
        <v>389</v>
      </c>
      <c r="C205" s="17" t="s">
        <v>547</v>
      </c>
      <c r="D205" s="17">
        <v>1977</v>
      </c>
      <c r="E205" s="18" t="s">
        <v>21</v>
      </c>
      <c r="F205" s="17" t="s">
        <v>73</v>
      </c>
      <c r="G205" s="127" t="s">
        <v>783</v>
      </c>
      <c r="H205">
        <v>74</v>
      </c>
    </row>
    <row r="206" spans="1:8" ht="15">
      <c r="A206" s="26">
        <v>513</v>
      </c>
      <c r="B206" s="16" t="s">
        <v>541</v>
      </c>
      <c r="C206" s="16" t="s">
        <v>308</v>
      </c>
      <c r="D206" s="16">
        <v>1982</v>
      </c>
      <c r="E206" s="16" t="s">
        <v>21</v>
      </c>
      <c r="F206" s="17" t="s">
        <v>73</v>
      </c>
      <c r="G206" s="127" t="s">
        <v>774</v>
      </c>
      <c r="H206">
        <v>73</v>
      </c>
    </row>
    <row r="207" spans="1:8" ht="15">
      <c r="A207" s="26">
        <v>481</v>
      </c>
      <c r="B207" s="16" t="s">
        <v>523</v>
      </c>
      <c r="C207" s="18" t="s">
        <v>513</v>
      </c>
      <c r="D207" s="16">
        <v>1980</v>
      </c>
      <c r="E207" s="16" t="s">
        <v>21</v>
      </c>
      <c r="F207" s="17" t="s">
        <v>73</v>
      </c>
      <c r="G207" s="127" t="s">
        <v>755</v>
      </c>
      <c r="H207">
        <v>72</v>
      </c>
    </row>
    <row r="208" spans="1:8" ht="15">
      <c r="A208" s="26">
        <v>520</v>
      </c>
      <c r="B208" s="20" t="s">
        <v>116</v>
      </c>
      <c r="C208" s="21" t="s">
        <v>172</v>
      </c>
      <c r="D208" s="20">
        <v>1978</v>
      </c>
      <c r="E208" s="20" t="s">
        <v>21</v>
      </c>
      <c r="F208" s="17" t="s">
        <v>73</v>
      </c>
      <c r="G208" s="127" t="s">
        <v>780</v>
      </c>
      <c r="H208">
        <v>71</v>
      </c>
    </row>
    <row r="209" spans="1:8" ht="15">
      <c r="A209" s="26">
        <v>514</v>
      </c>
      <c r="B209" s="20" t="s">
        <v>111</v>
      </c>
      <c r="C209" s="21" t="s">
        <v>172</v>
      </c>
      <c r="D209" s="20">
        <v>1979</v>
      </c>
      <c r="E209" s="20" t="s">
        <v>21</v>
      </c>
      <c r="F209" s="17" t="s">
        <v>73</v>
      </c>
      <c r="G209" s="127" t="s">
        <v>775</v>
      </c>
      <c r="H209">
        <v>70</v>
      </c>
    </row>
    <row r="210" spans="1:8" ht="15">
      <c r="A210" s="26">
        <v>478</v>
      </c>
      <c r="B210" s="17" t="s">
        <v>76</v>
      </c>
      <c r="C210" s="17" t="s">
        <v>75</v>
      </c>
      <c r="D210" s="17">
        <v>1985</v>
      </c>
      <c r="E210" s="18" t="s">
        <v>21</v>
      </c>
      <c r="F210" s="17" t="s">
        <v>73</v>
      </c>
      <c r="G210" s="127" t="s">
        <v>660</v>
      </c>
      <c r="H210">
        <v>69</v>
      </c>
    </row>
    <row r="211" spans="1:8" ht="15">
      <c r="A211" s="26">
        <v>495</v>
      </c>
      <c r="B211" s="20" t="s">
        <v>108</v>
      </c>
      <c r="C211" s="21" t="s">
        <v>172</v>
      </c>
      <c r="D211" s="20">
        <v>1977</v>
      </c>
      <c r="E211" s="20" t="s">
        <v>21</v>
      </c>
      <c r="F211" s="17" t="s">
        <v>73</v>
      </c>
      <c r="G211" s="127" t="s">
        <v>763</v>
      </c>
      <c r="H211">
        <v>68</v>
      </c>
    </row>
    <row r="212" spans="1:8" ht="15">
      <c r="A212" s="26">
        <v>482</v>
      </c>
      <c r="B212" s="20" t="s">
        <v>115</v>
      </c>
      <c r="C212" s="21" t="s">
        <v>172</v>
      </c>
      <c r="D212" s="20">
        <v>1981</v>
      </c>
      <c r="E212" s="20" t="s">
        <v>21</v>
      </c>
      <c r="F212" s="17" t="s">
        <v>73</v>
      </c>
      <c r="G212" s="127" t="s">
        <v>756</v>
      </c>
      <c r="H212">
        <v>67</v>
      </c>
    </row>
    <row r="213" spans="1:8" ht="15">
      <c r="A213" s="26">
        <v>533</v>
      </c>
      <c r="B213" s="20" t="s">
        <v>107</v>
      </c>
      <c r="C213" s="21" t="s">
        <v>172</v>
      </c>
      <c r="D213" s="20">
        <v>1977</v>
      </c>
      <c r="E213" s="20" t="s">
        <v>21</v>
      </c>
      <c r="F213" s="17" t="s">
        <v>73</v>
      </c>
      <c r="G213" s="127" t="s">
        <v>792</v>
      </c>
      <c r="H213">
        <v>66</v>
      </c>
    </row>
    <row r="214" spans="1:8" ht="15">
      <c r="A214" s="26">
        <v>519</v>
      </c>
      <c r="B214" s="17" t="s">
        <v>90</v>
      </c>
      <c r="C214" s="17" t="s">
        <v>75</v>
      </c>
      <c r="D214" s="17">
        <v>1975</v>
      </c>
      <c r="E214" s="18" t="s">
        <v>21</v>
      </c>
      <c r="F214" s="17" t="s">
        <v>73</v>
      </c>
      <c r="G214" s="127" t="s">
        <v>779</v>
      </c>
      <c r="H214">
        <v>65</v>
      </c>
    </row>
    <row r="215" spans="1:8" ht="15">
      <c r="A215" s="26">
        <v>528</v>
      </c>
      <c r="B215" s="17" t="s">
        <v>88</v>
      </c>
      <c r="C215" s="17" t="s">
        <v>75</v>
      </c>
      <c r="D215" s="17">
        <v>1978</v>
      </c>
      <c r="E215" s="18" t="s">
        <v>21</v>
      </c>
      <c r="F215" s="17" t="s">
        <v>73</v>
      </c>
      <c r="G215" s="127" t="s">
        <v>787</v>
      </c>
      <c r="H215">
        <v>64</v>
      </c>
    </row>
    <row r="216" spans="1:8" ht="15">
      <c r="A216" s="26">
        <v>511</v>
      </c>
      <c r="B216" s="16" t="s">
        <v>313</v>
      </c>
      <c r="C216" s="16" t="s">
        <v>308</v>
      </c>
      <c r="D216" s="16">
        <v>1979</v>
      </c>
      <c r="E216" s="16" t="s">
        <v>21</v>
      </c>
      <c r="F216" s="17" t="s">
        <v>73</v>
      </c>
      <c r="G216" s="127" t="s">
        <v>772</v>
      </c>
      <c r="H216">
        <v>63</v>
      </c>
    </row>
    <row r="217" spans="1:8" ht="15">
      <c r="A217" s="26">
        <v>475</v>
      </c>
      <c r="B217" s="16" t="s">
        <v>520</v>
      </c>
      <c r="C217" s="18" t="s">
        <v>513</v>
      </c>
      <c r="D217" s="16">
        <v>1985</v>
      </c>
      <c r="E217" s="16" t="s">
        <v>21</v>
      </c>
      <c r="F217" s="17" t="s">
        <v>73</v>
      </c>
      <c r="G217" s="127" t="s">
        <v>752</v>
      </c>
      <c r="H217">
        <v>62</v>
      </c>
    </row>
    <row r="218" spans="1:8" ht="15">
      <c r="A218" s="26">
        <v>497</v>
      </c>
      <c r="B218" s="16" t="s">
        <v>519</v>
      </c>
      <c r="C218" s="18" t="s">
        <v>513</v>
      </c>
      <c r="D218" s="16">
        <v>1982</v>
      </c>
      <c r="E218" s="16" t="s">
        <v>21</v>
      </c>
      <c r="F218" s="17" t="s">
        <v>73</v>
      </c>
      <c r="G218" s="127" t="s">
        <v>765</v>
      </c>
      <c r="H218">
        <v>61</v>
      </c>
    </row>
    <row r="219" spans="1:8" ht="15">
      <c r="A219" s="26">
        <v>525</v>
      </c>
      <c r="B219" s="16" t="s">
        <v>315</v>
      </c>
      <c r="C219" s="16" t="s">
        <v>308</v>
      </c>
      <c r="D219" s="16">
        <v>1980</v>
      </c>
      <c r="E219" s="16" t="s">
        <v>21</v>
      </c>
      <c r="F219" s="17" t="s">
        <v>73</v>
      </c>
      <c r="G219" s="127" t="s">
        <v>785</v>
      </c>
      <c r="H219">
        <v>60</v>
      </c>
    </row>
    <row r="220" spans="1:8" ht="15">
      <c r="A220" s="26">
        <v>529</v>
      </c>
      <c r="B220" s="16" t="s">
        <v>381</v>
      </c>
      <c r="C220" s="16" t="s">
        <v>308</v>
      </c>
      <c r="D220" s="16">
        <v>1980</v>
      </c>
      <c r="E220" s="16" t="s">
        <v>21</v>
      </c>
      <c r="F220" s="17" t="s">
        <v>73</v>
      </c>
      <c r="G220" s="127" t="s">
        <v>788</v>
      </c>
      <c r="H220">
        <v>59</v>
      </c>
    </row>
    <row r="221" spans="1:8" ht="15">
      <c r="A221" s="26">
        <v>512</v>
      </c>
      <c r="B221" s="16" t="s">
        <v>312</v>
      </c>
      <c r="C221" s="16" t="s">
        <v>308</v>
      </c>
      <c r="D221" s="16">
        <v>1984</v>
      </c>
      <c r="E221" s="16" t="s">
        <v>21</v>
      </c>
      <c r="F221" s="17" t="s">
        <v>73</v>
      </c>
      <c r="G221" s="127" t="s">
        <v>773</v>
      </c>
      <c r="H221">
        <v>58</v>
      </c>
    </row>
    <row r="222" spans="1:8" ht="15">
      <c r="A222" s="26">
        <v>487</v>
      </c>
      <c r="B222" s="16" t="s">
        <v>316</v>
      </c>
      <c r="C222" s="16" t="s">
        <v>308</v>
      </c>
      <c r="D222" s="16">
        <v>1982</v>
      </c>
      <c r="E222" s="16" t="s">
        <v>21</v>
      </c>
      <c r="F222" s="17" t="s">
        <v>73</v>
      </c>
      <c r="G222" s="127" t="s">
        <v>758</v>
      </c>
      <c r="H222">
        <v>57</v>
      </c>
    </row>
    <row r="223" spans="1:7" ht="15">
      <c r="A223" s="26">
        <v>483</v>
      </c>
      <c r="B223" s="20" t="s">
        <v>264</v>
      </c>
      <c r="C223" s="20" t="s">
        <v>182</v>
      </c>
      <c r="D223" s="20">
        <v>1979</v>
      </c>
      <c r="E223" s="20" t="s">
        <v>21</v>
      </c>
      <c r="F223" s="20" t="s">
        <v>73</v>
      </c>
      <c r="G223" s="127" t="s">
        <v>679</v>
      </c>
    </row>
    <row r="224" spans="1:7" ht="15">
      <c r="A224" s="26">
        <v>476</v>
      </c>
      <c r="B224" s="20" t="s">
        <v>267</v>
      </c>
      <c r="C224" s="20" t="s">
        <v>182</v>
      </c>
      <c r="D224" s="20">
        <v>1977</v>
      </c>
      <c r="E224" s="20" t="s">
        <v>21</v>
      </c>
      <c r="F224" s="20" t="s">
        <v>73</v>
      </c>
      <c r="G224" s="127" t="s">
        <v>628</v>
      </c>
    </row>
    <row r="225" spans="1:7" ht="15">
      <c r="A225" s="26">
        <v>485</v>
      </c>
      <c r="B225" s="17" t="s">
        <v>390</v>
      </c>
      <c r="C225" s="17" t="s">
        <v>547</v>
      </c>
      <c r="D225" s="17">
        <v>1982</v>
      </c>
      <c r="E225" s="18" t="s">
        <v>21</v>
      </c>
      <c r="F225" s="17" t="s">
        <v>73</v>
      </c>
      <c r="G225" s="127" t="s">
        <v>628</v>
      </c>
    </row>
    <row r="226" spans="1:7" ht="15">
      <c r="A226" s="26">
        <v>488</v>
      </c>
      <c r="B226" s="24" t="s">
        <v>43</v>
      </c>
      <c r="C226" s="18" t="s">
        <v>6</v>
      </c>
      <c r="D226" s="18">
        <v>1972</v>
      </c>
      <c r="E226" s="18" t="s">
        <v>21</v>
      </c>
      <c r="F226" s="17" t="s">
        <v>73</v>
      </c>
      <c r="G226" s="127" t="s">
        <v>628</v>
      </c>
    </row>
    <row r="227" spans="1:7" ht="15">
      <c r="A227" s="26">
        <v>500</v>
      </c>
      <c r="B227" s="16" t="s">
        <v>323</v>
      </c>
      <c r="C227" s="16" t="s">
        <v>308</v>
      </c>
      <c r="D227" s="16">
        <v>1976</v>
      </c>
      <c r="E227" s="16" t="s">
        <v>21</v>
      </c>
      <c r="F227" s="17" t="s">
        <v>73</v>
      </c>
      <c r="G227" s="127" t="s">
        <v>628</v>
      </c>
    </row>
    <row r="228" spans="1:7" ht="15">
      <c r="A228" s="26">
        <v>506</v>
      </c>
      <c r="B228" s="20" t="s">
        <v>118</v>
      </c>
      <c r="C228" s="21" t="s">
        <v>172</v>
      </c>
      <c r="D228" s="20">
        <v>1985</v>
      </c>
      <c r="E228" s="20" t="s">
        <v>21</v>
      </c>
      <c r="F228" s="17" t="s">
        <v>73</v>
      </c>
      <c r="G228" s="127" t="s">
        <v>628</v>
      </c>
    </row>
    <row r="229" spans="1:7" ht="15">
      <c r="A229" s="26">
        <v>479</v>
      </c>
      <c r="B229" s="16" t="s">
        <v>487</v>
      </c>
      <c r="C229" s="16" t="s">
        <v>484</v>
      </c>
      <c r="D229" s="16">
        <v>1978</v>
      </c>
      <c r="E229" s="16" t="s">
        <v>21</v>
      </c>
      <c r="F229" s="17" t="s">
        <v>73</v>
      </c>
      <c r="G229" s="127" t="s">
        <v>630</v>
      </c>
    </row>
    <row r="230" spans="1:7" ht="15">
      <c r="A230" s="26">
        <v>486</v>
      </c>
      <c r="B230" s="23" t="s">
        <v>26</v>
      </c>
      <c r="C230" s="18" t="s">
        <v>6</v>
      </c>
      <c r="D230" s="23">
        <v>1967</v>
      </c>
      <c r="E230" s="18" t="s">
        <v>21</v>
      </c>
      <c r="F230" s="17" t="s">
        <v>73</v>
      </c>
      <c r="G230" s="127" t="s">
        <v>630</v>
      </c>
    </row>
    <row r="231" spans="1:7" ht="15">
      <c r="A231" s="26">
        <v>489</v>
      </c>
      <c r="B231" s="22" t="s">
        <v>44</v>
      </c>
      <c r="C231" s="18" t="s">
        <v>6</v>
      </c>
      <c r="D231" s="23">
        <v>1974</v>
      </c>
      <c r="E231" s="18" t="s">
        <v>21</v>
      </c>
      <c r="F231" s="17" t="s">
        <v>73</v>
      </c>
      <c r="G231" s="127" t="s">
        <v>630</v>
      </c>
    </row>
    <row r="232" spans="1:7" ht="15">
      <c r="A232" s="26">
        <v>491</v>
      </c>
      <c r="B232" s="20" t="s">
        <v>109</v>
      </c>
      <c r="C232" s="21" t="s">
        <v>172</v>
      </c>
      <c r="D232" s="20">
        <v>1983</v>
      </c>
      <c r="E232" s="20" t="s">
        <v>21</v>
      </c>
      <c r="F232" s="17" t="s">
        <v>73</v>
      </c>
      <c r="G232" s="127" t="s">
        <v>630</v>
      </c>
    </row>
    <row r="233" spans="1:7" ht="15">
      <c r="A233" s="26">
        <v>499</v>
      </c>
      <c r="B233" s="16" t="s">
        <v>317</v>
      </c>
      <c r="C233" s="16" t="s">
        <v>308</v>
      </c>
      <c r="D233" s="16">
        <v>1976</v>
      </c>
      <c r="E233" s="16" t="s">
        <v>21</v>
      </c>
      <c r="F233" s="17" t="s">
        <v>73</v>
      </c>
      <c r="G233" s="127" t="s">
        <v>630</v>
      </c>
    </row>
    <row r="234" spans="1:7" ht="15">
      <c r="A234" s="26">
        <v>502</v>
      </c>
      <c r="B234" s="18" t="s">
        <v>540</v>
      </c>
      <c r="C234" s="18" t="s">
        <v>446</v>
      </c>
      <c r="D234" s="18">
        <v>1974</v>
      </c>
      <c r="E234" s="18" t="s">
        <v>21</v>
      </c>
      <c r="F234" s="17" t="s">
        <v>73</v>
      </c>
      <c r="G234" s="127" t="s">
        <v>630</v>
      </c>
    </row>
    <row r="235" spans="1:7" ht="15">
      <c r="A235" s="26">
        <v>503</v>
      </c>
      <c r="B235" s="20" t="s">
        <v>266</v>
      </c>
      <c r="C235" s="20" t="s">
        <v>182</v>
      </c>
      <c r="D235" s="20">
        <v>1977</v>
      </c>
      <c r="E235" s="20" t="s">
        <v>21</v>
      </c>
      <c r="F235" s="20" t="s">
        <v>73</v>
      </c>
      <c r="G235" s="127" t="s">
        <v>630</v>
      </c>
    </row>
    <row r="236" spans="1:7" ht="15">
      <c r="A236" s="26">
        <v>507</v>
      </c>
      <c r="B236" s="23" t="s">
        <v>48</v>
      </c>
      <c r="C236" s="18" t="s">
        <v>6</v>
      </c>
      <c r="D236" s="18">
        <v>1972</v>
      </c>
      <c r="E236" s="18" t="s">
        <v>21</v>
      </c>
      <c r="F236" s="17" t="s">
        <v>73</v>
      </c>
      <c r="G236" s="127" t="s">
        <v>630</v>
      </c>
    </row>
    <row r="237" spans="1:7" ht="15">
      <c r="A237" s="26">
        <v>509</v>
      </c>
      <c r="B237" s="16" t="s">
        <v>486</v>
      </c>
      <c r="C237" s="16" t="s">
        <v>484</v>
      </c>
      <c r="D237" s="16">
        <v>1985</v>
      </c>
      <c r="E237" s="16" t="s">
        <v>21</v>
      </c>
      <c r="F237" s="17" t="s">
        <v>73</v>
      </c>
      <c r="G237" s="127" t="s">
        <v>630</v>
      </c>
    </row>
    <row r="238" spans="1:7" ht="15">
      <c r="A238" s="26">
        <v>516</v>
      </c>
      <c r="B238" s="20" t="s">
        <v>265</v>
      </c>
      <c r="C238" s="20" t="s">
        <v>182</v>
      </c>
      <c r="D238" s="20">
        <v>1978</v>
      </c>
      <c r="E238" s="20" t="s">
        <v>21</v>
      </c>
      <c r="F238" s="20" t="s">
        <v>73</v>
      </c>
      <c r="G238" s="127" t="s">
        <v>630</v>
      </c>
    </row>
    <row r="239" spans="1:7" ht="15">
      <c r="A239" s="26">
        <v>534</v>
      </c>
      <c r="B239" s="20" t="s">
        <v>117</v>
      </c>
      <c r="C239" s="21" t="s">
        <v>172</v>
      </c>
      <c r="D239" s="20">
        <v>1977</v>
      </c>
      <c r="E239" s="20" t="s">
        <v>21</v>
      </c>
      <c r="F239" s="17" t="s">
        <v>73</v>
      </c>
      <c r="G239" s="127" t="s">
        <v>630</v>
      </c>
    </row>
    <row r="240" spans="1:7" ht="15">
      <c r="A240" s="26"/>
      <c r="B240" s="20"/>
      <c r="C240" s="21"/>
      <c r="D240" s="20"/>
      <c r="E240" s="20"/>
      <c r="F240" s="17"/>
      <c r="G240" s="127"/>
    </row>
    <row r="241" spans="1:7" ht="15">
      <c r="A241" s="26"/>
      <c r="B241" s="20"/>
      <c r="C241" s="21"/>
      <c r="D241" s="20"/>
      <c r="E241" s="20"/>
      <c r="F241" s="17"/>
      <c r="G241" s="127"/>
    </row>
    <row r="242" spans="1:8" ht="15">
      <c r="A242" s="26">
        <v>539</v>
      </c>
      <c r="B242" s="17" t="s">
        <v>388</v>
      </c>
      <c r="C242" s="17" t="s">
        <v>547</v>
      </c>
      <c r="D242" s="17">
        <v>1986</v>
      </c>
      <c r="E242" s="18" t="s">
        <v>68</v>
      </c>
      <c r="F242" s="17" t="s">
        <v>73</v>
      </c>
      <c r="G242" s="127" t="s">
        <v>636</v>
      </c>
      <c r="H242">
        <v>96</v>
      </c>
    </row>
    <row r="243" spans="1:8" ht="15">
      <c r="A243" s="26">
        <v>544</v>
      </c>
      <c r="B243" s="16" t="s">
        <v>311</v>
      </c>
      <c r="C243" s="16" t="s">
        <v>308</v>
      </c>
      <c r="D243" s="16">
        <v>1986</v>
      </c>
      <c r="E243" s="16" t="s">
        <v>68</v>
      </c>
      <c r="F243" s="17" t="s">
        <v>73</v>
      </c>
      <c r="G243" s="127" t="s">
        <v>794</v>
      </c>
      <c r="H243">
        <v>95</v>
      </c>
    </row>
    <row r="244" spans="1:8" ht="15">
      <c r="A244" s="26">
        <v>549</v>
      </c>
      <c r="B244" s="16" t="s">
        <v>485</v>
      </c>
      <c r="C244" s="16" t="s">
        <v>484</v>
      </c>
      <c r="D244" s="16">
        <v>1984</v>
      </c>
      <c r="E244" s="16" t="s">
        <v>68</v>
      </c>
      <c r="F244" s="17" t="s">
        <v>73</v>
      </c>
      <c r="G244" s="127" t="s">
        <v>796</v>
      </c>
      <c r="H244">
        <v>99</v>
      </c>
    </row>
    <row r="245" spans="1:8" ht="15">
      <c r="A245" s="26">
        <v>550</v>
      </c>
      <c r="B245" s="20" t="s">
        <v>274</v>
      </c>
      <c r="C245" s="20" t="s">
        <v>182</v>
      </c>
      <c r="D245" s="20">
        <v>1986</v>
      </c>
      <c r="E245" s="20" t="s">
        <v>68</v>
      </c>
      <c r="F245" s="20" t="s">
        <v>73</v>
      </c>
      <c r="G245" s="127" t="s">
        <v>797</v>
      </c>
      <c r="H245">
        <v>100</v>
      </c>
    </row>
    <row r="246" spans="1:8" ht="15">
      <c r="A246" s="26">
        <v>548</v>
      </c>
      <c r="B246" s="20" t="s">
        <v>272</v>
      </c>
      <c r="C246" s="20" t="s">
        <v>182</v>
      </c>
      <c r="D246" s="20">
        <v>1987</v>
      </c>
      <c r="E246" s="20" t="s">
        <v>68</v>
      </c>
      <c r="F246" s="20" t="s">
        <v>73</v>
      </c>
      <c r="G246" s="127" t="s">
        <v>795</v>
      </c>
      <c r="H246">
        <v>98</v>
      </c>
    </row>
    <row r="247" spans="1:8" ht="15">
      <c r="A247" s="26">
        <v>552</v>
      </c>
      <c r="B247" s="20" t="s">
        <v>273</v>
      </c>
      <c r="C247" s="20" t="s">
        <v>182</v>
      </c>
      <c r="D247" s="20">
        <v>1986</v>
      </c>
      <c r="E247" s="20" t="s">
        <v>68</v>
      </c>
      <c r="F247" s="20" t="s">
        <v>73</v>
      </c>
      <c r="G247" s="127" t="s">
        <v>798</v>
      </c>
      <c r="H247">
        <v>97</v>
      </c>
    </row>
    <row r="248" spans="1:8" ht="15">
      <c r="A248" s="26">
        <v>538</v>
      </c>
      <c r="B248" s="20" t="s">
        <v>275</v>
      </c>
      <c r="C248" s="20" t="s">
        <v>182</v>
      </c>
      <c r="D248" s="20">
        <v>1986</v>
      </c>
      <c r="E248" s="20" t="s">
        <v>68</v>
      </c>
      <c r="F248" s="20" t="s">
        <v>73</v>
      </c>
      <c r="G248" s="127" t="s">
        <v>793</v>
      </c>
      <c r="H248">
        <v>94</v>
      </c>
    </row>
    <row r="249" spans="1:7" ht="15">
      <c r="A249" s="26">
        <v>542</v>
      </c>
      <c r="B249" s="17" t="s">
        <v>74</v>
      </c>
      <c r="C249" s="17" t="s">
        <v>75</v>
      </c>
      <c r="D249" s="17">
        <v>1987</v>
      </c>
      <c r="E249" s="18" t="s">
        <v>68</v>
      </c>
      <c r="F249" s="17" t="s">
        <v>73</v>
      </c>
      <c r="G249" s="127" t="s">
        <v>628</v>
      </c>
    </row>
    <row r="250" spans="1:7" ht="15">
      <c r="A250" s="26">
        <v>546</v>
      </c>
      <c r="B250" s="16" t="s">
        <v>309</v>
      </c>
      <c r="C250" s="16" t="s">
        <v>308</v>
      </c>
      <c r="D250" s="16">
        <v>1986</v>
      </c>
      <c r="E250" s="16" t="s">
        <v>68</v>
      </c>
      <c r="F250" s="17" t="s">
        <v>73</v>
      </c>
      <c r="G250" s="127" t="s">
        <v>628</v>
      </c>
    </row>
    <row r="251" spans="1:7" ht="15">
      <c r="A251" s="26">
        <v>535</v>
      </c>
      <c r="B251" s="16" t="s">
        <v>465</v>
      </c>
      <c r="C251" s="16" t="s">
        <v>446</v>
      </c>
      <c r="D251" s="16">
        <v>1988</v>
      </c>
      <c r="E251" s="16" t="s">
        <v>68</v>
      </c>
      <c r="F251" s="17" t="s">
        <v>73</v>
      </c>
      <c r="G251" s="127" t="s">
        <v>630</v>
      </c>
    </row>
    <row r="252" spans="1:7" ht="15">
      <c r="A252" s="26">
        <v>536</v>
      </c>
      <c r="B252" s="19" t="s">
        <v>106</v>
      </c>
      <c r="C252" s="21" t="s">
        <v>172</v>
      </c>
      <c r="D252" s="19">
        <v>1986</v>
      </c>
      <c r="E252" s="19" t="s">
        <v>68</v>
      </c>
      <c r="F252" s="17" t="s">
        <v>73</v>
      </c>
      <c r="G252" s="127" t="s">
        <v>630</v>
      </c>
    </row>
    <row r="253" spans="1:7" ht="15">
      <c r="A253" s="26">
        <v>537</v>
      </c>
      <c r="B253" s="18" t="s">
        <v>55</v>
      </c>
      <c r="C253" s="18" t="s">
        <v>6</v>
      </c>
      <c r="D253" s="18">
        <v>1965</v>
      </c>
      <c r="E253" s="18" t="s">
        <v>68</v>
      </c>
      <c r="F253" s="17" t="s">
        <v>73</v>
      </c>
      <c r="G253" s="127" t="s">
        <v>630</v>
      </c>
    </row>
    <row r="254" spans="1:7" ht="15">
      <c r="A254" s="26">
        <v>540</v>
      </c>
      <c r="B254" s="18" t="s">
        <v>44</v>
      </c>
      <c r="C254" s="18" t="s">
        <v>6</v>
      </c>
      <c r="D254" s="18">
        <v>1987</v>
      </c>
      <c r="E254" s="18" t="s">
        <v>68</v>
      </c>
      <c r="F254" s="17" t="s">
        <v>73</v>
      </c>
      <c r="G254" s="127" t="s">
        <v>630</v>
      </c>
    </row>
    <row r="255" spans="1:7" ht="15">
      <c r="A255" s="26">
        <v>541</v>
      </c>
      <c r="B255" s="23" t="s">
        <v>50</v>
      </c>
      <c r="C255" s="18" t="s">
        <v>6</v>
      </c>
      <c r="D255" s="18">
        <v>1971</v>
      </c>
      <c r="E255" s="18" t="s">
        <v>68</v>
      </c>
      <c r="F255" s="17" t="s">
        <v>73</v>
      </c>
      <c r="G255" s="127" t="s">
        <v>630</v>
      </c>
    </row>
    <row r="256" spans="1:7" ht="15">
      <c r="A256" s="26">
        <v>543</v>
      </c>
      <c r="B256" s="16" t="s">
        <v>310</v>
      </c>
      <c r="C256" s="16" t="s">
        <v>308</v>
      </c>
      <c r="D256" s="16">
        <v>1987</v>
      </c>
      <c r="E256" s="16" t="s">
        <v>68</v>
      </c>
      <c r="F256" s="17" t="s">
        <v>73</v>
      </c>
      <c r="G256" s="127" t="s">
        <v>630</v>
      </c>
    </row>
    <row r="257" spans="1:7" ht="15">
      <c r="A257" s="26">
        <v>545</v>
      </c>
      <c r="B257" s="20" t="s">
        <v>271</v>
      </c>
      <c r="C257" s="20" t="s">
        <v>182</v>
      </c>
      <c r="D257" s="20">
        <v>1988</v>
      </c>
      <c r="E257" s="20" t="s">
        <v>68</v>
      </c>
      <c r="F257" s="20" t="s">
        <v>73</v>
      </c>
      <c r="G257" s="127" t="s">
        <v>630</v>
      </c>
    </row>
    <row r="258" spans="1:7" ht="15">
      <c r="A258" s="26">
        <v>547</v>
      </c>
      <c r="B258" s="19" t="s">
        <v>105</v>
      </c>
      <c r="C258" s="21" t="s">
        <v>172</v>
      </c>
      <c r="D258" s="19">
        <v>1986</v>
      </c>
      <c r="E258" s="19" t="s">
        <v>68</v>
      </c>
      <c r="F258" s="17" t="s">
        <v>73</v>
      </c>
      <c r="G258" s="127" t="s">
        <v>630</v>
      </c>
    </row>
    <row r="259" spans="1:7" ht="15">
      <c r="A259" s="26">
        <v>551</v>
      </c>
      <c r="B259" s="16" t="s">
        <v>408</v>
      </c>
      <c r="C259" s="16" t="s">
        <v>407</v>
      </c>
      <c r="D259" s="16">
        <v>1988</v>
      </c>
      <c r="E259" s="16" t="s">
        <v>68</v>
      </c>
      <c r="F259" s="17" t="s">
        <v>73</v>
      </c>
      <c r="G259" s="127" t="s">
        <v>630</v>
      </c>
    </row>
    <row r="260" spans="1:7" ht="15">
      <c r="A260" s="26"/>
      <c r="B260" s="20"/>
      <c r="C260" s="21"/>
      <c r="D260" s="20"/>
      <c r="E260" s="20"/>
      <c r="F260" s="17"/>
      <c r="G260" s="127"/>
    </row>
  </sheetData>
  <sheetProtection/>
  <autoFilter ref="A4:G4"/>
  <printOptions/>
  <pageMargins left="0.75" right="0.75" top="1" bottom="1" header="0" footer="0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18.28125" style="134" bestFit="1" customWidth="1"/>
    <col min="2" max="2" width="9.140625" style="134" customWidth="1"/>
    <col min="3" max="3" width="9.57421875" style="134" bestFit="1" customWidth="1"/>
    <col min="4" max="4" width="10.28125" style="134" customWidth="1"/>
    <col min="5" max="5" width="9.421875" style="134" bestFit="1" customWidth="1"/>
    <col min="6" max="6" width="9.57421875" style="134" bestFit="1" customWidth="1"/>
    <col min="7" max="7" width="8.57421875" style="134" bestFit="1" customWidth="1"/>
    <col min="8" max="10" width="9.140625" style="134" customWidth="1"/>
    <col min="11" max="11" width="9.00390625" style="134" bestFit="1" customWidth="1"/>
    <col min="12" max="12" width="9.421875" style="134" hidden="1" customWidth="1"/>
    <col min="13" max="14" width="0" style="134" hidden="1" customWidth="1"/>
    <col min="15" max="15" width="8.7109375" style="134" hidden="1" customWidth="1"/>
    <col min="16" max="17" width="0" style="134" hidden="1" customWidth="1"/>
    <col min="18" max="18" width="15.140625" style="134" customWidth="1"/>
    <col min="19" max="16384" width="9.140625" style="134" customWidth="1"/>
  </cols>
  <sheetData>
    <row r="2" spans="2:10" ht="15" customHeight="1">
      <c r="B2" s="154" t="s">
        <v>800</v>
      </c>
      <c r="C2" s="154"/>
      <c r="D2" s="154"/>
      <c r="E2" s="154"/>
      <c r="F2" s="154"/>
      <c r="G2" s="154"/>
      <c r="H2" s="154"/>
      <c r="I2" s="154"/>
      <c r="J2" s="154"/>
    </row>
    <row r="3" ht="15" customHeight="1" thickBot="1"/>
    <row r="4" spans="2:18" ht="15" customHeight="1" thickBot="1">
      <c r="B4" s="155" t="s">
        <v>614</v>
      </c>
      <c r="C4" s="156"/>
      <c r="D4" s="156"/>
      <c r="E4" s="156"/>
      <c r="F4" s="156"/>
      <c r="G4" s="156"/>
      <c r="H4" s="156"/>
      <c r="I4" s="156"/>
      <c r="J4" s="156"/>
      <c r="K4" s="157"/>
      <c r="L4" s="155" t="s">
        <v>611</v>
      </c>
      <c r="M4" s="156"/>
      <c r="N4" s="156"/>
      <c r="O4" s="156"/>
      <c r="P4" s="156"/>
      <c r="Q4" s="157"/>
      <c r="R4" s="161" t="s">
        <v>615</v>
      </c>
    </row>
    <row r="5" spans="1:18" ht="15" customHeight="1" thickBot="1">
      <c r="A5" s="144"/>
      <c r="B5" s="162" t="s">
        <v>601</v>
      </c>
      <c r="C5" s="163" t="s">
        <v>602</v>
      </c>
      <c r="D5" s="163" t="s">
        <v>603</v>
      </c>
      <c r="E5" s="163" t="s">
        <v>604</v>
      </c>
      <c r="F5" s="164" t="s">
        <v>605</v>
      </c>
      <c r="G5" s="165" t="s">
        <v>606</v>
      </c>
      <c r="H5" s="166" t="s">
        <v>607</v>
      </c>
      <c r="I5" s="166" t="s">
        <v>608</v>
      </c>
      <c r="J5" s="166" t="s">
        <v>609</v>
      </c>
      <c r="K5" s="167" t="s">
        <v>610</v>
      </c>
      <c r="L5" s="168" t="s">
        <v>603</v>
      </c>
      <c r="M5" s="169" t="s">
        <v>604</v>
      </c>
      <c r="N5" s="170" t="s">
        <v>606</v>
      </c>
      <c r="O5" s="170" t="s">
        <v>608</v>
      </c>
      <c r="P5" s="170" t="s">
        <v>612</v>
      </c>
      <c r="Q5" s="171" t="s">
        <v>610</v>
      </c>
      <c r="R5" s="172"/>
    </row>
    <row r="6" spans="1:18" ht="15" customHeight="1" thickBot="1">
      <c r="A6" s="173" t="s">
        <v>621</v>
      </c>
      <c r="B6" s="174">
        <f>'E-ženske'!N16</f>
        <v>286</v>
      </c>
      <c r="C6" s="175">
        <f>'D-ženske'!N16</f>
        <v>90</v>
      </c>
      <c r="D6" s="175">
        <f>'C-ženske'!N16</f>
        <v>273</v>
      </c>
      <c r="E6" s="175">
        <f>'B-ženske'!N16</f>
        <v>288</v>
      </c>
      <c r="F6" s="176">
        <f>'A-ženske'!N16</f>
        <v>193</v>
      </c>
      <c r="G6" s="177">
        <f>'E-moški'!N16</f>
        <v>261</v>
      </c>
      <c r="H6" s="178">
        <f>'D-moški'!N16</f>
        <v>257</v>
      </c>
      <c r="I6" s="178">
        <f>'Regija a,b,c moški'!O16</f>
        <v>246</v>
      </c>
      <c r="J6" s="178">
        <f>'Regija a,b,c moški'!J16</f>
        <v>276</v>
      </c>
      <c r="K6" s="179">
        <f>'Regija a,b,c moški'!E16</f>
        <v>295</v>
      </c>
      <c r="L6" s="180">
        <v>0</v>
      </c>
      <c r="M6" s="181">
        <v>0</v>
      </c>
      <c r="N6" s="178">
        <f>'TEKI - moški -E'!N14</f>
        <v>0</v>
      </c>
      <c r="O6" s="178">
        <v>0</v>
      </c>
      <c r="P6" s="178">
        <v>0</v>
      </c>
      <c r="Q6" s="179">
        <v>0</v>
      </c>
      <c r="R6" s="182">
        <f>B6+C6+D6+E6+F6+G6+H6+I6+J6+K6+L6+M6+N6+O6+P6+Q6</f>
        <v>2465</v>
      </c>
    </row>
    <row r="7" spans="1:18" ht="15" customHeight="1" thickBot="1">
      <c r="A7" s="183" t="s">
        <v>6</v>
      </c>
      <c r="B7" s="184">
        <f>'E-ženske'!N13</f>
        <v>292</v>
      </c>
      <c r="C7" s="185">
        <f>'D-ženske'!N13</f>
        <v>294</v>
      </c>
      <c r="D7" s="185">
        <f>'C-ženske'!N13</f>
        <v>283</v>
      </c>
      <c r="E7" s="185">
        <f>'B-ženske'!N13</f>
        <v>296</v>
      </c>
      <c r="F7" s="186">
        <f>'A-ženske'!N13</f>
        <v>199</v>
      </c>
      <c r="G7" s="187">
        <f>'E-moški'!N13</f>
        <v>295</v>
      </c>
      <c r="H7" s="188">
        <f>'D-moški'!N13</f>
        <v>284</v>
      </c>
      <c r="I7" s="188">
        <f>'Regija a,b,c moški'!O13</f>
        <v>279</v>
      </c>
      <c r="J7" s="188">
        <f>'Regija a,b,c moški'!J13</f>
        <v>0</v>
      </c>
      <c r="K7" s="189">
        <f>'Regija a,b,c moški'!E13</f>
        <v>0</v>
      </c>
      <c r="L7" s="180">
        <v>0</v>
      </c>
      <c r="M7" s="181">
        <v>0</v>
      </c>
      <c r="N7" s="178">
        <f>'TEKI - moški -E'!N13</f>
        <v>0</v>
      </c>
      <c r="O7" s="178">
        <v>0</v>
      </c>
      <c r="P7" s="178">
        <v>0</v>
      </c>
      <c r="Q7" s="179">
        <v>0</v>
      </c>
      <c r="R7" s="190">
        <f>B7+C7+D7+E7+F7+G7+H7+I7+J7+K7+L7+M7+N7+O7+P7+Q7</f>
        <v>2222</v>
      </c>
    </row>
    <row r="8" spans="1:18" ht="15" customHeight="1" thickBot="1">
      <c r="A8" s="191" t="s">
        <v>308</v>
      </c>
      <c r="B8" s="184">
        <f>'E-ženske'!N28</f>
        <v>96</v>
      </c>
      <c r="C8" s="185">
        <f>'D-ženske'!N28</f>
        <v>189</v>
      </c>
      <c r="D8" s="185">
        <f>'C-ženske'!N28</f>
        <v>170</v>
      </c>
      <c r="E8" s="185">
        <f>'B-ženske'!N28</f>
        <v>0</v>
      </c>
      <c r="F8" s="186">
        <f>'A-ženske'!N28</f>
        <v>0</v>
      </c>
      <c r="G8" s="187">
        <f>'E-moški'!N28</f>
        <v>281</v>
      </c>
      <c r="H8" s="188">
        <f>'D-moški'!N28</f>
        <v>295</v>
      </c>
      <c r="I8" s="188">
        <f>'Regija a,b,c moški'!O28</f>
        <v>262</v>
      </c>
      <c r="J8" s="188">
        <f>'Regija a,b,c moški'!J28</f>
        <v>290</v>
      </c>
      <c r="K8" s="189">
        <f>'Regija a,b,c moški'!E28</f>
        <v>95</v>
      </c>
      <c r="L8" s="180">
        <v>0</v>
      </c>
      <c r="M8" s="181">
        <v>0</v>
      </c>
      <c r="N8" s="178">
        <f>'TEKI - moški -E'!N16</f>
        <v>0</v>
      </c>
      <c r="O8" s="178">
        <v>0</v>
      </c>
      <c r="P8" s="178">
        <v>0</v>
      </c>
      <c r="Q8" s="179">
        <v>0</v>
      </c>
      <c r="R8" s="190">
        <f>B8+C8+D8+E8+F8+G8+H8+I8+J8+K8+L8+M8+N8+O8+P8+Q8</f>
        <v>1678</v>
      </c>
    </row>
    <row r="9" spans="1:18" ht="15" customHeight="1" thickBot="1">
      <c r="A9" s="192" t="s">
        <v>619</v>
      </c>
      <c r="B9" s="184">
        <f>'E-ženske'!N25</f>
        <v>93</v>
      </c>
      <c r="C9" s="185">
        <f>'D-ženske'!N25</f>
        <v>0</v>
      </c>
      <c r="D9" s="185">
        <f>'C-ženske'!N25</f>
        <v>277</v>
      </c>
      <c r="E9" s="185">
        <f>'B-ženske'!N25</f>
        <v>92</v>
      </c>
      <c r="F9" s="186">
        <f>'A-ženske'!N25</f>
        <v>0</v>
      </c>
      <c r="G9" s="187">
        <f>'E-moški'!N25</f>
        <v>272</v>
      </c>
      <c r="H9" s="188">
        <f>'D-moški'!N25</f>
        <v>250</v>
      </c>
      <c r="I9" s="188">
        <f>'Regija a,b,c moški'!O25</f>
        <v>280</v>
      </c>
      <c r="J9" s="188">
        <f>'Regija a,b,c moški'!J25</f>
        <v>276</v>
      </c>
      <c r="K9" s="189">
        <f>'Regija a,b,c moški'!E25</f>
        <v>0</v>
      </c>
      <c r="L9" s="180">
        <v>0</v>
      </c>
      <c r="M9" s="181">
        <v>0</v>
      </c>
      <c r="N9" s="178">
        <f>'TEKI - moški -E'!N15</f>
        <v>0</v>
      </c>
      <c r="O9" s="178">
        <v>0</v>
      </c>
      <c r="P9" s="178">
        <v>0</v>
      </c>
      <c r="Q9" s="179">
        <v>0</v>
      </c>
      <c r="R9" s="190">
        <f>B9+C9+D9+E9+F9+G9+H9+I9+J9+K9+L9+M9+N9+O9+P9+Q9</f>
        <v>1540</v>
      </c>
    </row>
    <row r="10" spans="1:18" ht="15" customHeight="1" thickBot="1">
      <c r="A10" s="183" t="s">
        <v>446</v>
      </c>
      <c r="B10" s="184">
        <f>'E-ženske'!N19</f>
        <v>0</v>
      </c>
      <c r="C10" s="185">
        <f>'D-ženske'!N19</f>
        <v>0</v>
      </c>
      <c r="D10" s="185">
        <f>'C-ženske'!N19</f>
        <v>232</v>
      </c>
      <c r="E10" s="185">
        <f>'B-ženske'!N19</f>
        <v>90</v>
      </c>
      <c r="F10" s="186">
        <f>'A-ženske'!N19</f>
        <v>0</v>
      </c>
      <c r="G10" s="187">
        <f>'E-moški'!N19</f>
        <v>197</v>
      </c>
      <c r="H10" s="188">
        <f>'D-moški'!N19</f>
        <v>254</v>
      </c>
      <c r="I10" s="188">
        <f>'Regija a,b,c moški'!O19</f>
        <v>205</v>
      </c>
      <c r="J10" s="188">
        <f>'Regija a,b,c moški'!J19</f>
        <v>262</v>
      </c>
      <c r="K10" s="189">
        <f>'Regija a,b,c moški'!E19</f>
        <v>0</v>
      </c>
      <c r="L10" s="180">
        <v>0</v>
      </c>
      <c r="M10" s="181">
        <v>0</v>
      </c>
      <c r="N10" s="178">
        <f>'TEKI - moški -E'!N18</f>
        <v>0</v>
      </c>
      <c r="O10" s="178">
        <v>0</v>
      </c>
      <c r="P10" s="178">
        <v>0</v>
      </c>
      <c r="Q10" s="179">
        <v>0</v>
      </c>
      <c r="R10" s="190">
        <f>B10+C10+D10+E10+F10+G10+H10+I10+J10+K10+L10+M10+N10+O10+P10+Q10</f>
        <v>1240</v>
      </c>
    </row>
    <row r="11" spans="1:18" ht="15" customHeight="1" thickBot="1">
      <c r="A11" s="193" t="s">
        <v>620</v>
      </c>
      <c r="B11" s="184">
        <f>'E-ženske'!N34</f>
        <v>0</v>
      </c>
      <c r="C11" s="185">
        <f>'D-ženske'!N34</f>
        <v>183</v>
      </c>
      <c r="D11" s="185">
        <f>'C-ženske'!N34</f>
        <v>84</v>
      </c>
      <c r="E11" s="185">
        <f>'B-ženske'!N34</f>
        <v>273</v>
      </c>
      <c r="F11" s="186">
        <f>'A-ženske'!N34</f>
        <v>0</v>
      </c>
      <c r="G11" s="187">
        <f>'E-moški'!N34</f>
        <v>74</v>
      </c>
      <c r="H11" s="188">
        <f>'D-moški'!N34</f>
        <v>118</v>
      </c>
      <c r="I11" s="188">
        <f>'Regija a,b,c moški'!O34</f>
        <v>69</v>
      </c>
      <c r="J11" s="188">
        <f>'Regija a,b,c moški'!J34</f>
        <v>216</v>
      </c>
      <c r="K11" s="189">
        <f>'Regija a,b,c moški'!E34</f>
        <v>0</v>
      </c>
      <c r="L11" s="180">
        <v>0</v>
      </c>
      <c r="M11" s="181">
        <v>0</v>
      </c>
      <c r="N11" s="178">
        <f>'TEKI - moški -E'!N19</f>
        <v>0</v>
      </c>
      <c r="O11" s="178">
        <v>0</v>
      </c>
      <c r="P11" s="178">
        <v>0</v>
      </c>
      <c r="Q11" s="179">
        <v>0</v>
      </c>
      <c r="R11" s="190">
        <f>B11+C11+D11+E11+F11+G11+H11+I11+J11+K11+L11+M11+N11+O11+P11+Q11</f>
        <v>1017</v>
      </c>
    </row>
    <row r="12" spans="1:18" ht="15" customHeight="1" thickBot="1">
      <c r="A12" s="191" t="s">
        <v>407</v>
      </c>
      <c r="B12" s="184">
        <f>'E-ženske'!N22</f>
        <v>0</v>
      </c>
      <c r="C12" s="185">
        <f>'D-ženske'!N22</f>
        <v>0</v>
      </c>
      <c r="D12" s="185">
        <f>'C-ženske'!N22</f>
        <v>191</v>
      </c>
      <c r="E12" s="185">
        <f>'B-ženske'!N22</f>
        <v>0</v>
      </c>
      <c r="F12" s="186">
        <f>'A-ženske'!N22</f>
        <v>0</v>
      </c>
      <c r="G12" s="187">
        <f>'E-moški'!N22</f>
        <v>208</v>
      </c>
      <c r="H12" s="188">
        <f>'D-moški'!N22</f>
        <v>244</v>
      </c>
      <c r="I12" s="188">
        <f>'Regija a,b,c moški'!O22</f>
        <v>287</v>
      </c>
      <c r="J12" s="188">
        <f>'Regija a,b,c moški'!J22</f>
        <v>0</v>
      </c>
      <c r="K12" s="189">
        <f>'Regija a,b,c moški'!E22</f>
        <v>0</v>
      </c>
      <c r="L12" s="180">
        <v>0</v>
      </c>
      <c r="M12" s="181">
        <v>0</v>
      </c>
      <c r="N12" s="178">
        <f>'TEKI - moški -E'!N17</f>
        <v>0</v>
      </c>
      <c r="O12" s="178">
        <v>0</v>
      </c>
      <c r="P12" s="178">
        <v>0</v>
      </c>
      <c r="Q12" s="179">
        <v>0</v>
      </c>
      <c r="R12" s="190">
        <f>B12+C12+D12+E12+F12+G12+H12+I12+J12+K12+L12+M12+N12+O12+P12+Q12</f>
        <v>930</v>
      </c>
    </row>
    <row r="13" spans="1:18" ht="15" customHeight="1" thickBot="1">
      <c r="A13" s="193" t="s">
        <v>547</v>
      </c>
      <c r="B13" s="184">
        <f>'E-ženske'!N7</f>
        <v>0</v>
      </c>
      <c r="C13" s="185">
        <f>'D-ženske'!N7</f>
        <v>100</v>
      </c>
      <c r="D13" s="185">
        <f>'C-ženske'!N7</f>
        <v>139</v>
      </c>
      <c r="E13" s="185">
        <f>'B-ženske'!N7</f>
        <v>0</v>
      </c>
      <c r="F13" s="186">
        <f>'A-ženske'!N7</f>
        <v>0</v>
      </c>
      <c r="G13" s="187">
        <f>'E-moški'!N7</f>
        <v>120</v>
      </c>
      <c r="H13" s="188">
        <f>'D-moški'!N7</f>
        <v>140</v>
      </c>
      <c r="I13" s="188">
        <f>'Regija a,b,c moški'!O7</f>
        <v>218</v>
      </c>
      <c r="J13" s="188">
        <f>'Regija a,b,c moški'!J7</f>
        <v>74</v>
      </c>
      <c r="K13" s="189">
        <f>'Regija a,b,c moški'!E7</f>
        <v>96</v>
      </c>
      <c r="L13" s="180">
        <v>0</v>
      </c>
      <c r="M13" s="181">
        <v>0</v>
      </c>
      <c r="N13" s="178">
        <f>'TEKI - moški -E'!N20</f>
        <v>0</v>
      </c>
      <c r="O13" s="178">
        <v>0</v>
      </c>
      <c r="P13" s="178">
        <v>0</v>
      </c>
      <c r="Q13" s="179">
        <v>0</v>
      </c>
      <c r="R13" s="190">
        <f>B13+C13+D13+E13+F13+G13+H13+I13+J13+K13+L13+M13+N13+O13+P13+Q13</f>
        <v>887</v>
      </c>
    </row>
    <row r="14" spans="1:18" ht="15" customHeight="1" thickBot="1">
      <c r="A14" s="191" t="s">
        <v>484</v>
      </c>
      <c r="B14" s="184">
        <f>'E-ženske'!N31</f>
        <v>0</v>
      </c>
      <c r="C14" s="185">
        <f>'D-ženske'!N31</f>
        <v>0</v>
      </c>
      <c r="D14" s="185">
        <f>'C-ženske'!N31</f>
        <v>229</v>
      </c>
      <c r="E14" s="185">
        <f>'B-ženske'!N31</f>
        <v>0</v>
      </c>
      <c r="F14" s="186">
        <f>'A-ženske'!N31</f>
        <v>0</v>
      </c>
      <c r="G14" s="187">
        <f>'E-moški'!N31</f>
        <v>204</v>
      </c>
      <c r="H14" s="188">
        <f>'D-moški'!N31</f>
        <v>159</v>
      </c>
      <c r="I14" s="188">
        <f>'Regija a,b,c moški'!O31</f>
        <v>48</v>
      </c>
      <c r="J14" s="188">
        <f>'Regija a,b,c moški'!J31</f>
        <v>86</v>
      </c>
      <c r="K14" s="189">
        <f>'Regija a,b,c moški'!E31</f>
        <v>99</v>
      </c>
      <c r="L14" s="180">
        <v>0</v>
      </c>
      <c r="M14" s="181">
        <v>0</v>
      </c>
      <c r="N14" s="178">
        <f>'TEKI - moški -E'!N22</f>
        <v>0</v>
      </c>
      <c r="O14" s="178">
        <v>0</v>
      </c>
      <c r="P14" s="178">
        <v>0</v>
      </c>
      <c r="Q14" s="179">
        <v>0</v>
      </c>
      <c r="R14" s="190">
        <f>B14+C14+D14+E14+F14+G14+H14+I14+J14+K14+L14+M14+N14+O14+P14+Q14</f>
        <v>825</v>
      </c>
    </row>
    <row r="15" spans="1:18" ht="15" customHeight="1" thickBot="1">
      <c r="A15" s="183" t="s">
        <v>513</v>
      </c>
      <c r="B15" s="184">
        <f>'E-ženske'!N10</f>
        <v>0</v>
      </c>
      <c r="C15" s="185">
        <f>'D-ženske'!N10</f>
        <v>0</v>
      </c>
      <c r="D15" s="185">
        <f>'C-ženske'!N10</f>
        <v>0</v>
      </c>
      <c r="E15" s="185">
        <f>'B-ženske'!N10</f>
        <v>0</v>
      </c>
      <c r="F15" s="186">
        <f>'A-ženske'!N10</f>
        <v>0</v>
      </c>
      <c r="G15" s="187">
        <f>'E-moški'!N10</f>
        <v>48</v>
      </c>
      <c r="H15" s="188">
        <f>'D-moški'!N10</f>
        <v>222</v>
      </c>
      <c r="I15" s="188">
        <f>'Regija a,b,c moški'!O10</f>
        <v>219</v>
      </c>
      <c r="J15" s="188">
        <f>'Regija a,b,c moški'!J10</f>
        <v>210</v>
      </c>
      <c r="K15" s="189">
        <f>'Regija a,b,c moški'!E10</f>
        <v>0</v>
      </c>
      <c r="L15" s="180">
        <v>0</v>
      </c>
      <c r="M15" s="181">
        <v>0</v>
      </c>
      <c r="N15" s="178">
        <f>'TEKI - moški -E'!N23</f>
        <v>0</v>
      </c>
      <c r="O15" s="178">
        <v>0</v>
      </c>
      <c r="P15" s="178">
        <v>0</v>
      </c>
      <c r="Q15" s="179">
        <v>0</v>
      </c>
      <c r="R15" s="190">
        <f>B15+C15+D15+E15+F15+G15+H15+I15+J15+K15+L15+M15+N15+O15+P15+Q15</f>
        <v>699</v>
      </c>
    </row>
    <row r="16" spans="1:18" ht="15" customHeight="1" thickBot="1">
      <c r="A16" s="191" t="s">
        <v>560</v>
      </c>
      <c r="B16" s="184">
        <f>'E-ženske'!N4</f>
        <v>181</v>
      </c>
      <c r="C16" s="185">
        <f>'D-ženske'!N4</f>
        <v>93</v>
      </c>
      <c r="D16" s="185">
        <f>'C-ženske'!N4</f>
        <v>0</v>
      </c>
      <c r="E16" s="185">
        <f>'B-ženske'!N4</f>
        <v>95</v>
      </c>
      <c r="F16" s="186">
        <f>'A-ženske'!N4</f>
        <v>98</v>
      </c>
      <c r="G16" s="187">
        <f>'E-moški'!N4</f>
        <v>0</v>
      </c>
      <c r="H16" s="188">
        <f>'D-moški'!N4</f>
        <v>0</v>
      </c>
      <c r="I16" s="188">
        <f>'Regija a,b,c moški'!O4</f>
        <v>6</v>
      </c>
      <c r="J16" s="188">
        <f>'Regija a,b,c moški'!J4</f>
        <v>97</v>
      </c>
      <c r="K16" s="189">
        <f>'Regija a,b,c moški'!E4</f>
        <v>0</v>
      </c>
      <c r="L16" s="180">
        <v>0</v>
      </c>
      <c r="M16" s="181">
        <v>0</v>
      </c>
      <c r="N16" s="178">
        <f>'TEKI - moški -E'!N21</f>
        <v>0</v>
      </c>
      <c r="O16" s="178">
        <v>0</v>
      </c>
      <c r="P16" s="178">
        <v>0</v>
      </c>
      <c r="Q16" s="179">
        <v>0</v>
      </c>
      <c r="R16" s="190">
        <f>B16+C16+D16+E16+F16+G16+H16+I16+J16+K16+L16+M16+N16+O16+P16+Q16</f>
        <v>570</v>
      </c>
    </row>
    <row r="17" spans="1:18" ht="15" customHeight="1" thickBot="1">
      <c r="A17" s="194" t="s">
        <v>301</v>
      </c>
      <c r="B17" s="184">
        <f>'E-ženske'!N37</f>
        <v>97</v>
      </c>
      <c r="C17" s="185">
        <f>'D-ženske'!N37</f>
        <v>0</v>
      </c>
      <c r="D17" s="185">
        <f>'C-ženske'!N37</f>
        <v>0</v>
      </c>
      <c r="E17" s="185">
        <f>'B-ženske'!N37</f>
        <v>0</v>
      </c>
      <c r="F17" s="186">
        <f>'A-ženske'!N37</f>
        <v>0</v>
      </c>
      <c r="G17" s="187">
        <f>'E-moški'!N37</f>
        <v>120</v>
      </c>
      <c r="H17" s="188">
        <f>'D-moški'!N37</f>
        <v>76</v>
      </c>
      <c r="I17" s="188">
        <f>'Regija a,b,c moški'!O37</f>
        <v>48</v>
      </c>
      <c r="J17" s="188">
        <f>'Regija a,b,c moški'!J37</f>
        <v>75</v>
      </c>
      <c r="K17" s="189">
        <f>'Regija a,b,c moški'!E37</f>
        <v>0</v>
      </c>
      <c r="L17" s="180">
        <v>0</v>
      </c>
      <c r="M17" s="181">
        <v>0</v>
      </c>
      <c r="N17" s="178">
        <f>'TEKI - moški -E'!N24</f>
        <v>0</v>
      </c>
      <c r="O17" s="178">
        <v>0</v>
      </c>
      <c r="P17" s="178">
        <v>0</v>
      </c>
      <c r="Q17" s="179">
        <v>0</v>
      </c>
      <c r="R17" s="190">
        <f>B17+C17+D17+E17+F17+G17+H17+I17+J17+K17+L17+M17+N17+O17+P17+Q17</f>
        <v>416</v>
      </c>
    </row>
    <row r="18" spans="1:18" ht="15" customHeight="1" thickBot="1">
      <c r="A18" s="195" t="s">
        <v>613</v>
      </c>
      <c r="B18" s="196">
        <f>'E-ženske'!N40</f>
        <v>0</v>
      </c>
      <c r="C18" s="197">
        <f>'D-ženske'!N40</f>
        <v>0</v>
      </c>
      <c r="D18" s="197">
        <f>'C-ženske'!N40</f>
        <v>0</v>
      </c>
      <c r="E18" s="197">
        <f>'B-ženske'!N40</f>
        <v>0</v>
      </c>
      <c r="F18" s="198">
        <f>'A-ženske'!N40</f>
        <v>0</v>
      </c>
      <c r="G18" s="199">
        <f>'E-moški'!N40</f>
        <v>122</v>
      </c>
      <c r="H18" s="200">
        <f>'D-moški'!N40</f>
        <v>0</v>
      </c>
      <c r="I18" s="200">
        <f>'Regija a,b,c moški'!O40</f>
        <v>0</v>
      </c>
      <c r="J18" s="200">
        <f>'Regija a,b,c moški'!J40</f>
        <v>0</v>
      </c>
      <c r="K18" s="201">
        <f>'Regija a,b,c moški'!E40</f>
        <v>0</v>
      </c>
      <c r="L18" s="180">
        <v>0</v>
      </c>
      <c r="M18" s="181">
        <v>0</v>
      </c>
      <c r="N18" s="178">
        <f>'TEKI - moški -E'!N25</f>
        <v>0</v>
      </c>
      <c r="O18" s="178">
        <v>0</v>
      </c>
      <c r="P18" s="178">
        <v>0</v>
      </c>
      <c r="Q18" s="179">
        <v>0</v>
      </c>
      <c r="R18" s="202">
        <f>B18+C18+D18+E18+F18+G18+H18+I18+J18+K18+L18+M18+N18+O18+P18+Q18</f>
        <v>122</v>
      </c>
    </row>
  </sheetData>
  <sheetProtection/>
  <mergeCells count="2">
    <mergeCell ref="L4:Q4"/>
    <mergeCell ref="B4:K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B103">
      <selection activeCell="J2" sqref="J2"/>
    </sheetView>
  </sheetViews>
  <sheetFormatPr defaultColWidth="9.140625" defaultRowHeight="18.75" customHeight="1"/>
  <cols>
    <col min="2" max="2" width="22.14062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0" style="0" hidden="1" customWidth="1"/>
    <col min="7" max="7" width="12.28125" style="0" bestFit="1" customWidth="1"/>
    <col min="8" max="9" width="9.140625" style="49" customWidth="1"/>
  </cols>
  <sheetData>
    <row r="1" spans="1:9" ht="18.75" customHeight="1">
      <c r="A1" s="26" t="s">
        <v>3</v>
      </c>
      <c r="B1" s="45" t="s">
        <v>0</v>
      </c>
      <c r="C1" s="45" t="s">
        <v>1</v>
      </c>
      <c r="D1" s="45" t="s">
        <v>2</v>
      </c>
      <c r="E1" s="45" t="s">
        <v>622</v>
      </c>
      <c r="F1" s="26" t="s">
        <v>5</v>
      </c>
      <c r="G1" s="26" t="s">
        <v>583</v>
      </c>
      <c r="H1" s="112" t="s">
        <v>616</v>
      </c>
      <c r="I1" s="112" t="s">
        <v>589</v>
      </c>
    </row>
    <row r="2" spans="1:9" ht="18.75" customHeight="1">
      <c r="A2" s="26">
        <v>312</v>
      </c>
      <c r="B2" s="16" t="s">
        <v>425</v>
      </c>
      <c r="C2" s="16" t="s">
        <v>407</v>
      </c>
      <c r="D2" s="16">
        <v>1972</v>
      </c>
      <c r="E2" s="16" t="s">
        <v>20</v>
      </c>
      <c r="F2" s="17" t="s">
        <v>73</v>
      </c>
      <c r="G2" s="127" t="s">
        <v>633</v>
      </c>
      <c r="H2" s="137">
        <v>1</v>
      </c>
      <c r="I2" s="137">
        <v>100</v>
      </c>
    </row>
    <row r="3" spans="1:9" ht="18.75" customHeight="1">
      <c r="A3" s="26">
        <v>459</v>
      </c>
      <c r="B3" s="20" t="s">
        <v>131</v>
      </c>
      <c r="C3" s="21" t="s">
        <v>172</v>
      </c>
      <c r="D3" s="20">
        <v>1968</v>
      </c>
      <c r="E3" s="20" t="s">
        <v>20</v>
      </c>
      <c r="F3" s="17" t="s">
        <v>73</v>
      </c>
      <c r="G3" s="127" t="s">
        <v>736</v>
      </c>
      <c r="H3" s="137">
        <v>2</v>
      </c>
      <c r="I3" s="137">
        <v>99</v>
      </c>
    </row>
    <row r="4" spans="1:9" ht="18.75" customHeight="1">
      <c r="A4" s="26">
        <v>392</v>
      </c>
      <c r="B4" s="16" t="s">
        <v>518</v>
      </c>
      <c r="C4" s="18" t="s">
        <v>513</v>
      </c>
      <c r="D4" s="16">
        <v>1969</v>
      </c>
      <c r="E4" s="16" t="s">
        <v>20</v>
      </c>
      <c r="F4" s="17" t="s">
        <v>73</v>
      </c>
      <c r="G4" s="127" t="s">
        <v>689</v>
      </c>
      <c r="H4" s="137">
        <v>3</v>
      </c>
      <c r="I4" s="137">
        <v>98</v>
      </c>
    </row>
    <row r="5" spans="1:9" ht="18.75" customHeight="1">
      <c r="A5" s="26">
        <v>405</v>
      </c>
      <c r="B5" s="16" t="s">
        <v>427</v>
      </c>
      <c r="C5" s="16" t="s">
        <v>407</v>
      </c>
      <c r="D5" s="16">
        <v>1973</v>
      </c>
      <c r="E5" s="16" t="s">
        <v>20</v>
      </c>
      <c r="F5" s="17" t="s">
        <v>73</v>
      </c>
      <c r="G5" s="127" t="s">
        <v>699</v>
      </c>
      <c r="H5" s="137">
        <v>4</v>
      </c>
      <c r="I5" s="137">
        <v>97</v>
      </c>
    </row>
    <row r="6" spans="1:9" ht="18.75" customHeight="1">
      <c r="A6" s="26">
        <v>367</v>
      </c>
      <c r="B6" s="16" t="s">
        <v>332</v>
      </c>
      <c r="C6" s="16" t="s">
        <v>308</v>
      </c>
      <c r="D6" s="16">
        <v>1969</v>
      </c>
      <c r="E6" s="16" t="s">
        <v>20</v>
      </c>
      <c r="F6" s="17" t="s">
        <v>73</v>
      </c>
      <c r="G6" s="127" t="s">
        <v>671</v>
      </c>
      <c r="H6" s="137">
        <v>5</v>
      </c>
      <c r="I6" s="137">
        <v>96</v>
      </c>
    </row>
    <row r="7" spans="1:9" ht="18.75" customHeight="1">
      <c r="A7" s="26">
        <v>466</v>
      </c>
      <c r="B7" s="20" t="s">
        <v>133</v>
      </c>
      <c r="C7" s="21" t="s">
        <v>172</v>
      </c>
      <c r="D7" s="20">
        <v>1975</v>
      </c>
      <c r="E7" s="20" t="s">
        <v>20</v>
      </c>
      <c r="F7" s="17" t="s">
        <v>73</v>
      </c>
      <c r="G7" s="127" t="s">
        <v>743</v>
      </c>
      <c r="H7" s="137">
        <v>6</v>
      </c>
      <c r="I7" s="137">
        <v>95</v>
      </c>
    </row>
    <row r="8" spans="1:9" ht="18.75" customHeight="1">
      <c r="A8" s="26">
        <v>302</v>
      </c>
      <c r="B8" s="23" t="s">
        <v>47</v>
      </c>
      <c r="C8" s="18" t="s">
        <v>6</v>
      </c>
      <c r="D8" s="18">
        <v>1971</v>
      </c>
      <c r="E8" s="18" t="s">
        <v>20</v>
      </c>
      <c r="F8" s="17" t="s">
        <v>73</v>
      </c>
      <c r="G8" s="127" t="s">
        <v>626</v>
      </c>
      <c r="H8" s="137">
        <v>7</v>
      </c>
      <c r="I8" s="137">
        <v>94</v>
      </c>
    </row>
    <row r="9" spans="1:9" ht="18.75" customHeight="1">
      <c r="A9" s="26">
        <v>358</v>
      </c>
      <c r="B9" s="18" t="s">
        <v>46</v>
      </c>
      <c r="C9" s="18" t="s">
        <v>6</v>
      </c>
      <c r="D9" s="18">
        <v>1970</v>
      </c>
      <c r="E9" s="18" t="s">
        <v>20</v>
      </c>
      <c r="F9" s="17" t="s">
        <v>73</v>
      </c>
      <c r="G9" s="127" t="s">
        <v>665</v>
      </c>
      <c r="H9" s="137">
        <v>8</v>
      </c>
      <c r="I9" s="137">
        <v>93</v>
      </c>
    </row>
    <row r="10" spans="1:9" ht="18.75" customHeight="1">
      <c r="A10" s="26">
        <v>410</v>
      </c>
      <c r="B10" s="23" t="s">
        <v>27</v>
      </c>
      <c r="C10" s="18" t="s">
        <v>6</v>
      </c>
      <c r="D10" s="23">
        <v>1970</v>
      </c>
      <c r="E10" s="18" t="s">
        <v>20</v>
      </c>
      <c r="F10" s="17" t="s">
        <v>73</v>
      </c>
      <c r="G10" s="127" t="s">
        <v>702</v>
      </c>
      <c r="H10" s="137">
        <v>9</v>
      </c>
      <c r="I10" s="137">
        <v>92</v>
      </c>
    </row>
    <row r="11" spans="1:9" ht="18.75" customHeight="1">
      <c r="A11" s="26">
        <v>330</v>
      </c>
      <c r="B11" s="23" t="s">
        <v>49</v>
      </c>
      <c r="C11" s="18" t="s">
        <v>6</v>
      </c>
      <c r="D11" s="18">
        <v>1969</v>
      </c>
      <c r="E11" s="18" t="s">
        <v>20</v>
      </c>
      <c r="F11" s="17" t="s">
        <v>73</v>
      </c>
      <c r="G11" s="127" t="s">
        <v>642</v>
      </c>
      <c r="H11" s="137">
        <v>10</v>
      </c>
      <c r="I11" s="137">
        <v>91</v>
      </c>
    </row>
    <row r="12" spans="1:9" ht="18.75" customHeight="1">
      <c r="A12" s="26">
        <v>354</v>
      </c>
      <c r="B12" s="16" t="s">
        <v>428</v>
      </c>
      <c r="C12" s="16" t="s">
        <v>407</v>
      </c>
      <c r="D12" s="16">
        <v>1967</v>
      </c>
      <c r="E12" s="16" t="s">
        <v>20</v>
      </c>
      <c r="F12" s="17" t="s">
        <v>73</v>
      </c>
      <c r="G12" s="127" t="s">
        <v>661</v>
      </c>
      <c r="H12" s="137">
        <v>11</v>
      </c>
      <c r="I12" s="137">
        <v>90</v>
      </c>
    </row>
    <row r="13" spans="1:9" ht="18.75" customHeight="1">
      <c r="A13" s="26">
        <v>357</v>
      </c>
      <c r="B13" s="23" t="s">
        <v>71</v>
      </c>
      <c r="C13" s="18" t="s">
        <v>6</v>
      </c>
      <c r="D13" s="23">
        <v>1968</v>
      </c>
      <c r="E13" s="18" t="s">
        <v>20</v>
      </c>
      <c r="F13" s="17" t="s">
        <v>73</v>
      </c>
      <c r="G13" s="127" t="s">
        <v>664</v>
      </c>
      <c r="H13" s="137">
        <v>12</v>
      </c>
      <c r="I13" s="137">
        <v>89</v>
      </c>
    </row>
    <row r="14" spans="1:9" ht="18.75" customHeight="1">
      <c r="A14" s="26">
        <v>365</v>
      </c>
      <c r="B14" s="20" t="s">
        <v>229</v>
      </c>
      <c r="C14" s="20" t="s">
        <v>182</v>
      </c>
      <c r="D14" s="20">
        <v>1974</v>
      </c>
      <c r="E14" s="20" t="s">
        <v>20</v>
      </c>
      <c r="F14" s="20" t="s">
        <v>73</v>
      </c>
      <c r="G14" s="127" t="s">
        <v>669</v>
      </c>
      <c r="H14" s="137">
        <v>13</v>
      </c>
      <c r="I14" s="137">
        <v>88</v>
      </c>
    </row>
    <row r="15" spans="1:9" ht="18.75" customHeight="1">
      <c r="A15" s="26">
        <v>369</v>
      </c>
      <c r="B15" s="16" t="s">
        <v>340</v>
      </c>
      <c r="C15" s="16" t="s">
        <v>308</v>
      </c>
      <c r="D15" s="16">
        <v>1973</v>
      </c>
      <c r="E15" s="16" t="s">
        <v>20</v>
      </c>
      <c r="F15" s="17" t="s">
        <v>73</v>
      </c>
      <c r="G15" s="127" t="s">
        <v>673</v>
      </c>
      <c r="H15" s="137">
        <v>14</v>
      </c>
      <c r="I15" s="137">
        <v>87</v>
      </c>
    </row>
    <row r="16" spans="1:9" ht="18.75" customHeight="1">
      <c r="A16" s="26">
        <v>417</v>
      </c>
      <c r="B16" s="20" t="s">
        <v>135</v>
      </c>
      <c r="C16" s="21" t="s">
        <v>172</v>
      </c>
      <c r="D16" s="20">
        <v>1973</v>
      </c>
      <c r="E16" s="20" t="s">
        <v>20</v>
      </c>
      <c r="F16" s="17" t="s">
        <v>73</v>
      </c>
      <c r="G16" s="127" t="s">
        <v>708</v>
      </c>
      <c r="H16" s="137">
        <v>15</v>
      </c>
      <c r="I16" s="137">
        <v>86</v>
      </c>
    </row>
    <row r="17" spans="1:9" ht="18.75" customHeight="1">
      <c r="A17" s="26">
        <v>364</v>
      </c>
      <c r="B17" s="20" t="s">
        <v>137</v>
      </c>
      <c r="C17" s="21" t="s">
        <v>172</v>
      </c>
      <c r="D17" s="20">
        <v>1970</v>
      </c>
      <c r="E17" s="20" t="s">
        <v>20</v>
      </c>
      <c r="F17" s="17" t="s">
        <v>73</v>
      </c>
      <c r="G17" s="127" t="s">
        <v>668</v>
      </c>
      <c r="H17" s="137">
        <v>16</v>
      </c>
      <c r="I17" s="137">
        <v>85</v>
      </c>
    </row>
    <row r="18" spans="1:9" ht="18.75" customHeight="1">
      <c r="A18" s="26">
        <v>443</v>
      </c>
      <c r="B18" s="16" t="s">
        <v>464</v>
      </c>
      <c r="C18" s="16" t="s">
        <v>446</v>
      </c>
      <c r="D18" s="16">
        <v>1981</v>
      </c>
      <c r="E18" s="16" t="s">
        <v>20</v>
      </c>
      <c r="F18" s="17" t="s">
        <v>73</v>
      </c>
      <c r="G18" s="127" t="s">
        <v>725</v>
      </c>
      <c r="H18" s="137">
        <v>17</v>
      </c>
      <c r="I18" s="137">
        <v>84</v>
      </c>
    </row>
    <row r="19" spans="1:9" ht="18.75" customHeight="1">
      <c r="A19" s="26">
        <v>335</v>
      </c>
      <c r="B19" s="20" t="s">
        <v>236</v>
      </c>
      <c r="C19" s="20" t="s">
        <v>182</v>
      </c>
      <c r="D19" s="20">
        <v>1972</v>
      </c>
      <c r="E19" s="20" t="s">
        <v>20</v>
      </c>
      <c r="F19" s="20" t="s">
        <v>73</v>
      </c>
      <c r="G19" s="127" t="s">
        <v>647</v>
      </c>
      <c r="H19" s="137">
        <v>18</v>
      </c>
      <c r="I19" s="137">
        <v>83</v>
      </c>
    </row>
    <row r="20" spans="1:9" ht="18.75" customHeight="1">
      <c r="A20" s="26">
        <v>355</v>
      </c>
      <c r="B20" s="16" t="s">
        <v>424</v>
      </c>
      <c r="C20" s="16" t="s">
        <v>407</v>
      </c>
      <c r="D20" s="16">
        <v>1968</v>
      </c>
      <c r="E20" s="16" t="s">
        <v>20</v>
      </c>
      <c r="F20" s="17" t="s">
        <v>73</v>
      </c>
      <c r="G20" s="127" t="s">
        <v>662</v>
      </c>
      <c r="H20" s="137">
        <v>19</v>
      </c>
      <c r="I20" s="137">
        <v>82</v>
      </c>
    </row>
    <row r="21" spans="1:9" ht="18.75" customHeight="1">
      <c r="A21" s="26">
        <v>360</v>
      </c>
      <c r="B21" s="16" t="s">
        <v>409</v>
      </c>
      <c r="C21" s="16" t="s">
        <v>407</v>
      </c>
      <c r="D21" s="16">
        <v>1967</v>
      </c>
      <c r="E21" s="16" t="s">
        <v>20</v>
      </c>
      <c r="F21" s="17" t="s">
        <v>73</v>
      </c>
      <c r="G21" s="127" t="s">
        <v>666</v>
      </c>
      <c r="H21" s="137">
        <v>20</v>
      </c>
      <c r="I21" s="137">
        <v>81</v>
      </c>
    </row>
    <row r="22" spans="1:9" ht="18.75" customHeight="1">
      <c r="A22" s="26">
        <v>339</v>
      </c>
      <c r="B22" s="16" t="s">
        <v>526</v>
      </c>
      <c r="C22" s="18" t="s">
        <v>513</v>
      </c>
      <c r="D22" s="16">
        <v>1966</v>
      </c>
      <c r="E22" s="16" t="s">
        <v>20</v>
      </c>
      <c r="F22" s="17" t="s">
        <v>73</v>
      </c>
      <c r="G22" s="127" t="s">
        <v>651</v>
      </c>
      <c r="H22" s="137">
        <v>21</v>
      </c>
      <c r="I22" s="137">
        <v>80</v>
      </c>
    </row>
    <row r="23" spans="1:9" ht="18.75" customHeight="1">
      <c r="A23" s="26">
        <v>386</v>
      </c>
      <c r="B23" s="16" t="s">
        <v>339</v>
      </c>
      <c r="C23" s="16" t="s">
        <v>308</v>
      </c>
      <c r="D23" s="16">
        <v>1968</v>
      </c>
      <c r="E23" s="16" t="s">
        <v>20</v>
      </c>
      <c r="F23" s="17" t="s">
        <v>73</v>
      </c>
      <c r="G23" s="127" t="s">
        <v>686</v>
      </c>
      <c r="H23" s="137">
        <v>22</v>
      </c>
      <c r="I23" s="137">
        <v>79</v>
      </c>
    </row>
    <row r="24" spans="1:9" ht="18.75" customHeight="1">
      <c r="A24" s="26">
        <v>444</v>
      </c>
      <c r="B24" s="16" t="s">
        <v>334</v>
      </c>
      <c r="C24" s="16" t="s">
        <v>308</v>
      </c>
      <c r="D24" s="16">
        <v>1971</v>
      </c>
      <c r="E24" s="16" t="s">
        <v>20</v>
      </c>
      <c r="F24" s="17" t="s">
        <v>73</v>
      </c>
      <c r="G24" s="127" t="s">
        <v>726</v>
      </c>
      <c r="H24" s="137">
        <v>23</v>
      </c>
      <c r="I24" s="137">
        <v>78</v>
      </c>
    </row>
    <row r="25" spans="1:9" ht="18.75" customHeight="1">
      <c r="A25" s="26">
        <v>463</v>
      </c>
      <c r="B25" s="17" t="s">
        <v>550</v>
      </c>
      <c r="C25" s="17" t="s">
        <v>547</v>
      </c>
      <c r="D25" s="17">
        <v>1970</v>
      </c>
      <c r="E25" s="18" t="s">
        <v>20</v>
      </c>
      <c r="F25" s="17" t="s">
        <v>73</v>
      </c>
      <c r="G25" s="127" t="s">
        <v>740</v>
      </c>
      <c r="H25" s="137">
        <v>24</v>
      </c>
      <c r="I25" s="137">
        <v>77</v>
      </c>
    </row>
    <row r="26" spans="1:9" ht="18.75" customHeight="1">
      <c r="A26" s="26">
        <v>390</v>
      </c>
      <c r="B26" s="20" t="s">
        <v>139</v>
      </c>
      <c r="C26" s="21" t="s">
        <v>172</v>
      </c>
      <c r="D26" s="20">
        <v>1969</v>
      </c>
      <c r="E26" s="20" t="s">
        <v>20</v>
      </c>
      <c r="F26" s="17" t="s">
        <v>73</v>
      </c>
      <c r="G26" s="127" t="s">
        <v>688</v>
      </c>
      <c r="H26" s="137">
        <v>25</v>
      </c>
      <c r="I26" s="137">
        <v>76</v>
      </c>
    </row>
    <row r="27" spans="1:9" ht="18.75" customHeight="1">
      <c r="A27" s="26">
        <v>422</v>
      </c>
      <c r="B27" s="20" t="s">
        <v>241</v>
      </c>
      <c r="C27" s="20" t="s">
        <v>182</v>
      </c>
      <c r="D27" s="20">
        <v>1970</v>
      </c>
      <c r="E27" s="20" t="s">
        <v>20</v>
      </c>
      <c r="F27" s="20" t="s">
        <v>73</v>
      </c>
      <c r="G27" s="127" t="s">
        <v>712</v>
      </c>
      <c r="H27" s="137">
        <v>26</v>
      </c>
      <c r="I27" s="137">
        <v>75</v>
      </c>
    </row>
    <row r="28" spans="1:9" ht="18.75" customHeight="1">
      <c r="A28" s="26">
        <v>461</v>
      </c>
      <c r="B28" s="20" t="s">
        <v>245</v>
      </c>
      <c r="C28" s="20" t="s">
        <v>182</v>
      </c>
      <c r="D28" s="20">
        <v>1969</v>
      </c>
      <c r="E28" s="20" t="s">
        <v>20</v>
      </c>
      <c r="F28" s="20" t="s">
        <v>73</v>
      </c>
      <c r="G28" s="127" t="s">
        <v>738</v>
      </c>
      <c r="H28" s="137">
        <v>27</v>
      </c>
      <c r="I28" s="137">
        <v>74</v>
      </c>
    </row>
    <row r="29" spans="1:9" ht="18.75" customHeight="1">
      <c r="A29" s="26">
        <v>382</v>
      </c>
      <c r="B29" s="16" t="s">
        <v>330</v>
      </c>
      <c r="C29" s="16" t="s">
        <v>308</v>
      </c>
      <c r="D29" s="16">
        <v>1971</v>
      </c>
      <c r="E29" s="16" t="s">
        <v>20</v>
      </c>
      <c r="F29" s="17" t="s">
        <v>73</v>
      </c>
      <c r="G29" s="127" t="s">
        <v>682</v>
      </c>
      <c r="H29" s="137">
        <v>28</v>
      </c>
      <c r="I29" s="137">
        <v>73</v>
      </c>
    </row>
    <row r="30" spans="1:9" ht="18.75" customHeight="1">
      <c r="A30" s="26">
        <v>435</v>
      </c>
      <c r="B30" s="17" t="s">
        <v>398</v>
      </c>
      <c r="C30" s="17" t="s">
        <v>547</v>
      </c>
      <c r="D30" s="17">
        <v>1971</v>
      </c>
      <c r="E30" s="18" t="s">
        <v>20</v>
      </c>
      <c r="F30" s="17" t="s">
        <v>73</v>
      </c>
      <c r="G30" s="127" t="s">
        <v>720</v>
      </c>
      <c r="H30" s="137">
        <v>29</v>
      </c>
      <c r="I30" s="137">
        <v>72</v>
      </c>
    </row>
    <row r="31" spans="1:9" ht="18.75" customHeight="1">
      <c r="A31" s="26">
        <v>379</v>
      </c>
      <c r="B31" s="16" t="s">
        <v>326</v>
      </c>
      <c r="C31" s="16" t="s">
        <v>308</v>
      </c>
      <c r="D31" s="16">
        <v>1975</v>
      </c>
      <c r="E31" s="16" t="s">
        <v>20</v>
      </c>
      <c r="F31" s="17" t="s">
        <v>73</v>
      </c>
      <c r="G31" s="127" t="s">
        <v>680</v>
      </c>
      <c r="H31" s="137">
        <v>30</v>
      </c>
      <c r="I31" s="137">
        <v>71</v>
      </c>
    </row>
    <row r="32" spans="1:9" ht="18.75" customHeight="1">
      <c r="A32" s="26">
        <v>368</v>
      </c>
      <c r="B32" s="20" t="s">
        <v>145</v>
      </c>
      <c r="C32" s="21" t="s">
        <v>172</v>
      </c>
      <c r="D32" s="20">
        <v>1974</v>
      </c>
      <c r="E32" s="20" t="s">
        <v>20</v>
      </c>
      <c r="F32" s="17" t="s">
        <v>73</v>
      </c>
      <c r="G32" s="127" t="s">
        <v>672</v>
      </c>
      <c r="H32" s="137">
        <v>31</v>
      </c>
      <c r="I32" s="137">
        <v>70</v>
      </c>
    </row>
    <row r="33" spans="1:9" ht="18.75" customHeight="1">
      <c r="A33" s="26">
        <v>434</v>
      </c>
      <c r="B33" s="17" t="s">
        <v>397</v>
      </c>
      <c r="C33" s="17" t="s">
        <v>547</v>
      </c>
      <c r="D33" s="17">
        <v>1974</v>
      </c>
      <c r="E33" s="18" t="s">
        <v>20</v>
      </c>
      <c r="F33" s="17" t="s">
        <v>73</v>
      </c>
      <c r="G33" s="127" t="s">
        <v>719</v>
      </c>
      <c r="H33" s="137">
        <v>32</v>
      </c>
      <c r="I33" s="137">
        <v>69</v>
      </c>
    </row>
    <row r="34" spans="1:9" ht="18.75" customHeight="1">
      <c r="A34" s="26">
        <v>346</v>
      </c>
      <c r="B34" s="17" t="s">
        <v>394</v>
      </c>
      <c r="C34" s="17" t="s">
        <v>547</v>
      </c>
      <c r="D34" s="17">
        <v>1973</v>
      </c>
      <c r="E34" s="18" t="s">
        <v>20</v>
      </c>
      <c r="F34" s="17" t="s">
        <v>73</v>
      </c>
      <c r="G34" s="127" t="s">
        <v>657</v>
      </c>
      <c r="H34" s="137">
        <v>33</v>
      </c>
      <c r="I34" s="137">
        <v>68</v>
      </c>
    </row>
    <row r="35" spans="1:9" ht="18.75" customHeight="1">
      <c r="A35" s="26">
        <v>452</v>
      </c>
      <c r="B35" s="20" t="s">
        <v>254</v>
      </c>
      <c r="C35" s="20" t="s">
        <v>182</v>
      </c>
      <c r="D35" s="20">
        <v>1966</v>
      </c>
      <c r="E35" s="20" t="s">
        <v>20</v>
      </c>
      <c r="F35" s="20" t="s">
        <v>73</v>
      </c>
      <c r="G35" s="127" t="s">
        <v>730</v>
      </c>
      <c r="H35" s="137">
        <v>34</v>
      </c>
      <c r="I35" s="137">
        <v>67</v>
      </c>
    </row>
    <row r="36" spans="1:9" ht="18.75" customHeight="1">
      <c r="A36" s="26">
        <v>322</v>
      </c>
      <c r="B36" s="16" t="s">
        <v>328</v>
      </c>
      <c r="C36" s="16" t="s">
        <v>308</v>
      </c>
      <c r="D36" s="16">
        <v>1974</v>
      </c>
      <c r="E36" s="16" t="s">
        <v>20</v>
      </c>
      <c r="F36" s="17" t="s">
        <v>73</v>
      </c>
      <c r="G36" s="127" t="s">
        <v>638</v>
      </c>
      <c r="H36" s="137">
        <v>35</v>
      </c>
      <c r="I36" s="137">
        <v>66</v>
      </c>
    </row>
    <row r="37" spans="1:9" ht="18.75" customHeight="1">
      <c r="A37" s="26">
        <v>332</v>
      </c>
      <c r="B37" s="20" t="s">
        <v>239</v>
      </c>
      <c r="C37" s="20" t="s">
        <v>182</v>
      </c>
      <c r="D37" s="20">
        <v>1971</v>
      </c>
      <c r="E37" s="20" t="s">
        <v>20</v>
      </c>
      <c r="F37" s="20" t="s">
        <v>73</v>
      </c>
      <c r="G37" s="127" t="s">
        <v>644</v>
      </c>
      <c r="H37" s="137">
        <v>36</v>
      </c>
      <c r="I37" s="137">
        <v>65</v>
      </c>
    </row>
    <row r="38" spans="1:9" ht="18.75" customHeight="1">
      <c r="A38" s="26">
        <v>333</v>
      </c>
      <c r="B38" s="20" t="s">
        <v>246</v>
      </c>
      <c r="C38" s="20" t="s">
        <v>182</v>
      </c>
      <c r="D38" s="20">
        <v>1969</v>
      </c>
      <c r="E38" s="20" t="s">
        <v>20</v>
      </c>
      <c r="F38" s="20" t="s">
        <v>73</v>
      </c>
      <c r="G38" s="127" t="s">
        <v>645</v>
      </c>
      <c r="H38" s="137">
        <v>37</v>
      </c>
      <c r="I38" s="137">
        <v>64</v>
      </c>
    </row>
    <row r="39" spans="1:9" ht="18.75" customHeight="1">
      <c r="A39" s="26">
        <v>465</v>
      </c>
      <c r="B39" s="20" t="s">
        <v>238</v>
      </c>
      <c r="C39" s="20" t="s">
        <v>182</v>
      </c>
      <c r="D39" s="20">
        <v>1971</v>
      </c>
      <c r="E39" s="20" t="s">
        <v>20</v>
      </c>
      <c r="F39" s="20" t="s">
        <v>73</v>
      </c>
      <c r="G39" s="127" t="s">
        <v>742</v>
      </c>
      <c r="H39" s="137">
        <v>38</v>
      </c>
      <c r="I39" s="137">
        <v>63</v>
      </c>
    </row>
    <row r="40" spans="1:9" ht="18.75" customHeight="1">
      <c r="A40" s="26">
        <v>380</v>
      </c>
      <c r="B40" s="16" t="s">
        <v>458</v>
      </c>
      <c r="C40" s="16" t="s">
        <v>446</v>
      </c>
      <c r="D40" s="16">
        <v>1967</v>
      </c>
      <c r="E40" s="16" t="s">
        <v>20</v>
      </c>
      <c r="F40" s="17" t="s">
        <v>73</v>
      </c>
      <c r="G40" s="127" t="s">
        <v>681</v>
      </c>
      <c r="H40" s="137">
        <v>39</v>
      </c>
      <c r="I40" s="137">
        <v>62</v>
      </c>
    </row>
    <row r="41" spans="1:9" ht="18.75" customHeight="1">
      <c r="A41" s="26">
        <v>471</v>
      </c>
      <c r="B41" s="16" t="s">
        <v>333</v>
      </c>
      <c r="C41" s="16" t="s">
        <v>308</v>
      </c>
      <c r="D41" s="16">
        <v>1970</v>
      </c>
      <c r="E41" s="16" t="s">
        <v>20</v>
      </c>
      <c r="F41" s="17" t="s">
        <v>73</v>
      </c>
      <c r="G41" s="127" t="s">
        <v>748</v>
      </c>
      <c r="H41" s="137">
        <v>40</v>
      </c>
      <c r="I41" s="137">
        <v>61</v>
      </c>
    </row>
    <row r="42" spans="1:9" ht="18.75" customHeight="1">
      <c r="A42" s="26">
        <v>454</v>
      </c>
      <c r="B42" s="20" t="s">
        <v>126</v>
      </c>
      <c r="C42" s="21" t="s">
        <v>172</v>
      </c>
      <c r="D42" s="20">
        <v>1969</v>
      </c>
      <c r="E42" s="20" t="s">
        <v>20</v>
      </c>
      <c r="F42" s="17" t="s">
        <v>73</v>
      </c>
      <c r="G42" s="127" t="s">
        <v>732</v>
      </c>
      <c r="H42" s="137">
        <v>41</v>
      </c>
      <c r="I42" s="137">
        <v>60</v>
      </c>
    </row>
    <row r="43" spans="1:9" ht="18.75" customHeight="1">
      <c r="A43" s="26">
        <v>317</v>
      </c>
      <c r="B43" s="16" t="s">
        <v>477</v>
      </c>
      <c r="C43" s="16" t="s">
        <v>446</v>
      </c>
      <c r="D43" s="16">
        <v>1964</v>
      </c>
      <c r="E43" s="16" t="s">
        <v>20</v>
      </c>
      <c r="F43" s="17" t="s">
        <v>73</v>
      </c>
      <c r="G43" s="127" t="s">
        <v>635</v>
      </c>
      <c r="H43" s="137">
        <v>42</v>
      </c>
      <c r="I43" s="137">
        <v>59</v>
      </c>
    </row>
    <row r="44" spans="1:9" ht="18.75" customHeight="1">
      <c r="A44" s="26">
        <v>399</v>
      </c>
      <c r="B44" s="23" t="s">
        <v>52</v>
      </c>
      <c r="C44" s="18" t="s">
        <v>6</v>
      </c>
      <c r="D44" s="18">
        <v>1967</v>
      </c>
      <c r="E44" s="18" t="s">
        <v>20</v>
      </c>
      <c r="F44" s="17" t="s">
        <v>73</v>
      </c>
      <c r="G44" s="127" t="s">
        <v>694</v>
      </c>
      <c r="H44" s="137">
        <v>43</v>
      </c>
      <c r="I44" s="137">
        <v>58</v>
      </c>
    </row>
    <row r="45" spans="1:9" ht="18.75" customHeight="1">
      <c r="A45" s="26">
        <v>344</v>
      </c>
      <c r="B45" s="16" t="s">
        <v>324</v>
      </c>
      <c r="C45" s="16" t="s">
        <v>308</v>
      </c>
      <c r="D45" s="16">
        <v>1974</v>
      </c>
      <c r="E45" s="16" t="s">
        <v>20</v>
      </c>
      <c r="F45" s="17" t="s">
        <v>73</v>
      </c>
      <c r="G45" s="127" t="s">
        <v>655</v>
      </c>
      <c r="H45" s="137">
        <v>44</v>
      </c>
      <c r="I45" s="137">
        <v>57</v>
      </c>
    </row>
    <row r="46" spans="1:9" ht="18.75" customHeight="1">
      <c r="A46" s="26">
        <v>345</v>
      </c>
      <c r="B46" s="20" t="s">
        <v>243</v>
      </c>
      <c r="C46" s="20" t="s">
        <v>182</v>
      </c>
      <c r="D46" s="20">
        <v>1970</v>
      </c>
      <c r="E46" s="20" t="s">
        <v>20</v>
      </c>
      <c r="F46" s="20" t="s">
        <v>73</v>
      </c>
      <c r="G46" s="127" t="s">
        <v>656</v>
      </c>
      <c r="H46" s="137">
        <v>45</v>
      </c>
      <c r="I46" s="137">
        <v>56</v>
      </c>
    </row>
    <row r="47" spans="1:9" ht="18.75" customHeight="1">
      <c r="A47" s="26">
        <v>437</v>
      </c>
      <c r="B47" s="16" t="s">
        <v>331</v>
      </c>
      <c r="C47" s="16" t="s">
        <v>308</v>
      </c>
      <c r="D47" s="16">
        <v>1978</v>
      </c>
      <c r="E47" s="16" t="s">
        <v>20</v>
      </c>
      <c r="F47" s="17" t="s">
        <v>73</v>
      </c>
      <c r="G47" s="127" t="s">
        <v>721</v>
      </c>
      <c r="H47" s="137">
        <v>46</v>
      </c>
      <c r="I47" s="137">
        <v>55</v>
      </c>
    </row>
    <row r="48" spans="1:9" ht="18.75" customHeight="1">
      <c r="A48" s="26">
        <v>376</v>
      </c>
      <c r="B48" s="16" t="s">
        <v>343</v>
      </c>
      <c r="C48" s="16" t="s">
        <v>308</v>
      </c>
      <c r="D48" s="16">
        <v>1972</v>
      </c>
      <c r="E48" s="16" t="s">
        <v>20</v>
      </c>
      <c r="F48" s="17" t="s">
        <v>73</v>
      </c>
      <c r="G48" s="127" t="s">
        <v>678</v>
      </c>
      <c r="H48" s="137">
        <v>47</v>
      </c>
      <c r="I48" s="137">
        <v>54</v>
      </c>
    </row>
    <row r="49" spans="1:9" ht="18.75" customHeight="1">
      <c r="A49" s="26">
        <v>416</v>
      </c>
      <c r="B49" s="20" t="s">
        <v>234</v>
      </c>
      <c r="C49" s="20" t="s">
        <v>182</v>
      </c>
      <c r="D49" s="20">
        <v>1972</v>
      </c>
      <c r="E49" s="20" t="s">
        <v>20</v>
      </c>
      <c r="F49" s="20" t="s">
        <v>73</v>
      </c>
      <c r="G49" s="127" t="s">
        <v>707</v>
      </c>
      <c r="H49" s="137">
        <v>48</v>
      </c>
      <c r="I49" s="137">
        <v>53</v>
      </c>
    </row>
    <row r="50" spans="1:9" ht="18.75" customHeight="1">
      <c r="A50" s="26">
        <v>431</v>
      </c>
      <c r="B50" s="20" t="s">
        <v>125</v>
      </c>
      <c r="C50" s="21" t="s">
        <v>172</v>
      </c>
      <c r="D50" s="20">
        <v>1966</v>
      </c>
      <c r="E50" s="20" t="s">
        <v>20</v>
      </c>
      <c r="F50" s="17" t="s">
        <v>73</v>
      </c>
      <c r="G50" s="127" t="s">
        <v>717</v>
      </c>
      <c r="H50" s="137">
        <v>49</v>
      </c>
      <c r="I50" s="137">
        <v>52</v>
      </c>
    </row>
    <row r="51" spans="1:9" ht="18.75" customHeight="1">
      <c r="A51" s="26">
        <v>348</v>
      </c>
      <c r="B51" s="16" t="s">
        <v>447</v>
      </c>
      <c r="C51" s="16" t="s">
        <v>446</v>
      </c>
      <c r="D51" s="16">
        <v>1964</v>
      </c>
      <c r="E51" s="16" t="s">
        <v>20</v>
      </c>
      <c r="F51" s="17" t="s">
        <v>73</v>
      </c>
      <c r="G51" s="127" t="s">
        <v>658</v>
      </c>
      <c r="H51" s="137">
        <v>50</v>
      </c>
      <c r="I51" s="137">
        <v>51</v>
      </c>
    </row>
    <row r="52" spans="1:9" ht="18.75" customHeight="1">
      <c r="A52" s="26">
        <v>424</v>
      </c>
      <c r="B52" s="20" t="s">
        <v>230</v>
      </c>
      <c r="C52" s="20" t="s">
        <v>182</v>
      </c>
      <c r="D52" s="20">
        <v>1973</v>
      </c>
      <c r="E52" s="20" t="s">
        <v>20</v>
      </c>
      <c r="F52" s="20" t="s">
        <v>73</v>
      </c>
      <c r="G52" s="127" t="s">
        <v>714</v>
      </c>
      <c r="H52" s="137">
        <v>51</v>
      </c>
      <c r="I52" s="137">
        <v>50</v>
      </c>
    </row>
    <row r="53" spans="1:9" ht="18.75" customHeight="1">
      <c r="A53" s="26">
        <v>408</v>
      </c>
      <c r="B53" s="16" t="s">
        <v>338</v>
      </c>
      <c r="C53" s="16" t="s">
        <v>308</v>
      </c>
      <c r="D53" s="16">
        <v>1973</v>
      </c>
      <c r="E53" s="16" t="s">
        <v>20</v>
      </c>
      <c r="F53" s="17" t="s">
        <v>73</v>
      </c>
      <c r="G53" s="127" t="s">
        <v>701</v>
      </c>
      <c r="H53" s="137">
        <v>52</v>
      </c>
      <c r="I53" s="137">
        <v>49</v>
      </c>
    </row>
    <row r="54" spans="1:9" ht="18.75" customHeight="1">
      <c r="A54" s="26">
        <v>449</v>
      </c>
      <c r="B54" s="19" t="s">
        <v>296</v>
      </c>
      <c r="C54" s="19" t="s">
        <v>301</v>
      </c>
      <c r="D54" s="19">
        <v>1968</v>
      </c>
      <c r="E54" s="19" t="s">
        <v>20</v>
      </c>
      <c r="F54" s="19" t="s">
        <v>73</v>
      </c>
      <c r="G54" s="127" t="s">
        <v>729</v>
      </c>
      <c r="H54" s="137">
        <v>53</v>
      </c>
      <c r="I54" s="137">
        <v>48</v>
      </c>
    </row>
    <row r="55" spans="1:9" ht="18.75" customHeight="1">
      <c r="A55" s="26">
        <v>426</v>
      </c>
      <c r="B55" s="20" t="s">
        <v>132</v>
      </c>
      <c r="C55" s="21" t="s">
        <v>172</v>
      </c>
      <c r="D55" s="20">
        <v>1966</v>
      </c>
      <c r="E55" s="20" t="s">
        <v>20</v>
      </c>
      <c r="F55" s="17" t="s">
        <v>73</v>
      </c>
      <c r="G55" s="127" t="s">
        <v>715</v>
      </c>
      <c r="H55" s="137">
        <v>54</v>
      </c>
      <c r="I55" s="137">
        <v>47</v>
      </c>
    </row>
    <row r="56" spans="1:9" ht="18.75" customHeight="1">
      <c r="A56" s="26">
        <v>414</v>
      </c>
      <c r="B56" s="17" t="s">
        <v>396</v>
      </c>
      <c r="C56" s="17" t="s">
        <v>547</v>
      </c>
      <c r="D56" s="17">
        <v>1966</v>
      </c>
      <c r="E56" s="18" t="s">
        <v>20</v>
      </c>
      <c r="F56" s="17" t="s">
        <v>73</v>
      </c>
      <c r="G56" s="127" t="s">
        <v>705</v>
      </c>
      <c r="H56" s="137">
        <v>55</v>
      </c>
      <c r="I56" s="137">
        <v>46</v>
      </c>
    </row>
    <row r="57" spans="1:9" ht="18.75" customHeight="1">
      <c r="A57" s="26">
        <v>415</v>
      </c>
      <c r="B57" s="20" t="s">
        <v>255</v>
      </c>
      <c r="C57" s="20" t="s">
        <v>182</v>
      </c>
      <c r="D57" s="20">
        <v>1966</v>
      </c>
      <c r="E57" s="20" t="s">
        <v>20</v>
      </c>
      <c r="F57" s="20" t="s">
        <v>73</v>
      </c>
      <c r="G57" s="127" t="s">
        <v>706</v>
      </c>
      <c r="H57" s="137">
        <v>56</v>
      </c>
      <c r="I57" s="137">
        <v>45</v>
      </c>
    </row>
    <row r="58" spans="1:9" ht="18.75" customHeight="1">
      <c r="A58" s="26">
        <v>472</v>
      </c>
      <c r="B58" s="17" t="s">
        <v>87</v>
      </c>
      <c r="C58" s="17" t="s">
        <v>75</v>
      </c>
      <c r="D58" s="17">
        <v>1976</v>
      </c>
      <c r="E58" s="18" t="s">
        <v>20</v>
      </c>
      <c r="F58" s="17" t="s">
        <v>73</v>
      </c>
      <c r="G58" s="127" t="s">
        <v>749</v>
      </c>
      <c r="H58" s="137">
        <v>57</v>
      </c>
      <c r="I58" s="137">
        <v>44</v>
      </c>
    </row>
    <row r="59" spans="1:9" ht="18.75" customHeight="1">
      <c r="A59" s="26">
        <v>455</v>
      </c>
      <c r="B59" s="20" t="s">
        <v>225</v>
      </c>
      <c r="C59" s="20" t="s">
        <v>182</v>
      </c>
      <c r="D59" s="20">
        <v>1975</v>
      </c>
      <c r="E59" s="20" t="s">
        <v>20</v>
      </c>
      <c r="F59" s="20" t="s">
        <v>73</v>
      </c>
      <c r="G59" s="127" t="s">
        <v>733</v>
      </c>
      <c r="H59" s="137">
        <v>58</v>
      </c>
      <c r="I59" s="137">
        <v>43</v>
      </c>
    </row>
    <row r="60" spans="1:9" ht="18.75" customHeight="1">
      <c r="A60" s="26">
        <v>308</v>
      </c>
      <c r="B60" s="18" t="s">
        <v>539</v>
      </c>
      <c r="C60" s="18" t="s">
        <v>446</v>
      </c>
      <c r="D60" s="18">
        <v>1968</v>
      </c>
      <c r="E60" s="18" t="s">
        <v>20</v>
      </c>
      <c r="F60" s="17" t="s">
        <v>73</v>
      </c>
      <c r="G60" s="127" t="s">
        <v>632</v>
      </c>
      <c r="H60" s="137">
        <v>59</v>
      </c>
      <c r="I60" s="137">
        <v>42</v>
      </c>
    </row>
    <row r="61" spans="1:9" ht="18.75" customHeight="1">
      <c r="A61" s="26">
        <v>318</v>
      </c>
      <c r="B61" s="16" t="s">
        <v>514</v>
      </c>
      <c r="C61" s="18" t="s">
        <v>513</v>
      </c>
      <c r="D61" s="16">
        <v>1970</v>
      </c>
      <c r="E61" s="16" t="s">
        <v>20</v>
      </c>
      <c r="F61" s="17" t="s">
        <v>73</v>
      </c>
      <c r="G61" s="127" t="s">
        <v>636</v>
      </c>
      <c r="H61" s="137">
        <v>60</v>
      </c>
      <c r="I61" s="137">
        <v>41</v>
      </c>
    </row>
    <row r="62" spans="1:9" ht="18.75" customHeight="1">
      <c r="A62" s="26">
        <v>419</v>
      </c>
      <c r="B62" s="20" t="s">
        <v>228</v>
      </c>
      <c r="C62" s="20" t="s">
        <v>182</v>
      </c>
      <c r="D62" s="20">
        <v>1974</v>
      </c>
      <c r="E62" s="20" t="s">
        <v>20</v>
      </c>
      <c r="F62" s="20" t="s">
        <v>73</v>
      </c>
      <c r="G62" s="127" t="s">
        <v>636</v>
      </c>
      <c r="H62" s="137">
        <v>61</v>
      </c>
      <c r="I62" s="137">
        <v>40</v>
      </c>
    </row>
    <row r="63" spans="1:9" ht="18.75" customHeight="1">
      <c r="A63" s="26">
        <v>337</v>
      </c>
      <c r="B63" s="16" t="s">
        <v>466</v>
      </c>
      <c r="C63" s="16" t="s">
        <v>446</v>
      </c>
      <c r="D63" s="16">
        <v>1966</v>
      </c>
      <c r="E63" s="16" t="s">
        <v>20</v>
      </c>
      <c r="F63" s="17" t="s">
        <v>73</v>
      </c>
      <c r="G63" s="127" t="s">
        <v>649</v>
      </c>
      <c r="H63" s="137">
        <v>62</v>
      </c>
      <c r="I63" s="137">
        <v>39</v>
      </c>
    </row>
    <row r="64" spans="1:9" ht="18.75" customHeight="1">
      <c r="A64" s="26">
        <v>421</v>
      </c>
      <c r="B64" s="16" t="s">
        <v>517</v>
      </c>
      <c r="C64" s="18" t="s">
        <v>513</v>
      </c>
      <c r="D64" s="16">
        <v>1968</v>
      </c>
      <c r="E64" s="16" t="s">
        <v>20</v>
      </c>
      <c r="F64" s="17" t="s">
        <v>73</v>
      </c>
      <c r="G64" s="127" t="s">
        <v>711</v>
      </c>
      <c r="H64" s="137">
        <v>63</v>
      </c>
      <c r="I64" s="137">
        <v>38</v>
      </c>
    </row>
    <row r="65" spans="1:9" ht="18.75" customHeight="1">
      <c r="A65" s="26">
        <v>350</v>
      </c>
      <c r="B65" s="17" t="s">
        <v>399</v>
      </c>
      <c r="C65" s="17" t="s">
        <v>547</v>
      </c>
      <c r="D65" s="17">
        <v>1967</v>
      </c>
      <c r="E65" s="18" t="s">
        <v>20</v>
      </c>
      <c r="F65" s="17" t="s">
        <v>73</v>
      </c>
      <c r="G65" s="127" t="s">
        <v>659</v>
      </c>
      <c r="H65" s="137">
        <v>64</v>
      </c>
      <c r="I65" s="137">
        <v>37</v>
      </c>
    </row>
    <row r="66" spans="1:9" ht="18.75" customHeight="1">
      <c r="A66" s="26">
        <v>446</v>
      </c>
      <c r="B66" s="20" t="s">
        <v>143</v>
      </c>
      <c r="C66" s="21" t="s">
        <v>172</v>
      </c>
      <c r="D66" s="20">
        <v>1970</v>
      </c>
      <c r="E66" s="20" t="s">
        <v>20</v>
      </c>
      <c r="F66" s="17" t="s">
        <v>73</v>
      </c>
      <c r="G66" s="127" t="s">
        <v>727</v>
      </c>
      <c r="H66" s="137">
        <v>65</v>
      </c>
      <c r="I66" s="137">
        <v>36</v>
      </c>
    </row>
    <row r="67" spans="1:9" ht="18.75" customHeight="1">
      <c r="A67" s="26">
        <v>356</v>
      </c>
      <c r="B67" s="23" t="s">
        <v>25</v>
      </c>
      <c r="C67" s="18" t="s">
        <v>6</v>
      </c>
      <c r="D67" s="23">
        <v>1969</v>
      </c>
      <c r="E67" s="18" t="s">
        <v>20</v>
      </c>
      <c r="F67" s="17" t="s">
        <v>73</v>
      </c>
      <c r="G67" s="127" t="s">
        <v>663</v>
      </c>
      <c r="H67" s="137">
        <v>66</v>
      </c>
      <c r="I67" s="137">
        <v>35</v>
      </c>
    </row>
    <row r="68" spans="1:9" ht="18.75" customHeight="1">
      <c r="A68" s="26">
        <v>372</v>
      </c>
      <c r="B68" s="20" t="s">
        <v>123</v>
      </c>
      <c r="C68" s="21" t="s">
        <v>172</v>
      </c>
      <c r="D68" s="20">
        <v>1967</v>
      </c>
      <c r="E68" s="20" t="s">
        <v>20</v>
      </c>
      <c r="F68" s="17" t="s">
        <v>73</v>
      </c>
      <c r="G68" s="127" t="s">
        <v>675</v>
      </c>
      <c r="H68" s="137">
        <v>67</v>
      </c>
      <c r="I68" s="137">
        <v>34</v>
      </c>
    </row>
    <row r="69" spans="1:9" ht="18.75" customHeight="1">
      <c r="A69" s="26">
        <v>371</v>
      </c>
      <c r="B69" s="20" t="s">
        <v>257</v>
      </c>
      <c r="C69" s="20" t="s">
        <v>182</v>
      </c>
      <c r="D69" s="20">
        <v>1966</v>
      </c>
      <c r="E69" s="20" t="s">
        <v>20</v>
      </c>
      <c r="F69" s="20" t="s">
        <v>73</v>
      </c>
      <c r="G69" s="127" t="s">
        <v>674</v>
      </c>
      <c r="H69" s="137">
        <v>68</v>
      </c>
      <c r="I69" s="137">
        <v>33</v>
      </c>
    </row>
    <row r="70" spans="1:9" ht="18.75" customHeight="1">
      <c r="A70" s="26">
        <v>467</v>
      </c>
      <c r="B70" s="20" t="s">
        <v>231</v>
      </c>
      <c r="C70" s="20" t="s">
        <v>182</v>
      </c>
      <c r="D70" s="20">
        <v>1972</v>
      </c>
      <c r="E70" s="20" t="s">
        <v>20</v>
      </c>
      <c r="F70" s="20" t="s">
        <v>73</v>
      </c>
      <c r="G70" s="127" t="s">
        <v>744</v>
      </c>
      <c r="H70" s="137">
        <v>69</v>
      </c>
      <c r="I70" s="137">
        <v>32</v>
      </c>
    </row>
    <row r="71" spans="1:9" ht="18.75" customHeight="1">
      <c r="A71" s="26">
        <v>338</v>
      </c>
      <c r="B71" s="16" t="s">
        <v>491</v>
      </c>
      <c r="C71" s="16" t="s">
        <v>484</v>
      </c>
      <c r="D71" s="16">
        <v>1968</v>
      </c>
      <c r="E71" s="16" t="s">
        <v>20</v>
      </c>
      <c r="F71" s="17" t="s">
        <v>73</v>
      </c>
      <c r="G71" s="127" t="s">
        <v>650</v>
      </c>
      <c r="H71" s="137">
        <v>70</v>
      </c>
      <c r="I71" s="137">
        <v>31</v>
      </c>
    </row>
    <row r="72" spans="1:9" ht="18.75" customHeight="1">
      <c r="A72" s="26">
        <v>420</v>
      </c>
      <c r="B72" s="23" t="s">
        <v>23</v>
      </c>
      <c r="C72" s="18" t="s">
        <v>6</v>
      </c>
      <c r="D72" s="23">
        <v>1967</v>
      </c>
      <c r="E72" s="18" t="s">
        <v>20</v>
      </c>
      <c r="F72" s="17" t="s">
        <v>73</v>
      </c>
      <c r="G72" s="127" t="s">
        <v>710</v>
      </c>
      <c r="H72" s="137">
        <v>71</v>
      </c>
      <c r="I72" s="137">
        <v>30</v>
      </c>
    </row>
    <row r="73" spans="1:9" ht="18.75" customHeight="1">
      <c r="A73" s="26">
        <v>305</v>
      </c>
      <c r="B73" s="20" t="s">
        <v>259</v>
      </c>
      <c r="C73" s="20" t="s">
        <v>182</v>
      </c>
      <c r="D73" s="20">
        <v>1965</v>
      </c>
      <c r="E73" s="20" t="s">
        <v>20</v>
      </c>
      <c r="F73" s="20" t="s">
        <v>73</v>
      </c>
      <c r="G73" s="127" t="s">
        <v>629</v>
      </c>
      <c r="H73" s="137">
        <v>72</v>
      </c>
      <c r="I73" s="137">
        <v>29</v>
      </c>
    </row>
    <row r="74" spans="1:9" ht="18.75" customHeight="1">
      <c r="A74" s="26">
        <v>460</v>
      </c>
      <c r="B74" s="16" t="s">
        <v>449</v>
      </c>
      <c r="C74" s="16" t="s">
        <v>446</v>
      </c>
      <c r="D74" s="16">
        <v>1966</v>
      </c>
      <c r="E74" s="16" t="s">
        <v>20</v>
      </c>
      <c r="F74" s="17" t="s">
        <v>73</v>
      </c>
      <c r="G74" s="127" t="s">
        <v>737</v>
      </c>
      <c r="H74" s="137">
        <v>73</v>
      </c>
      <c r="I74" s="137">
        <v>28</v>
      </c>
    </row>
    <row r="75" spans="1:9" ht="18.75" customHeight="1">
      <c r="A75" s="26">
        <v>321</v>
      </c>
      <c r="B75" s="20" t="s">
        <v>237</v>
      </c>
      <c r="C75" s="20" t="s">
        <v>182</v>
      </c>
      <c r="D75" s="20">
        <v>1972</v>
      </c>
      <c r="E75" s="20" t="s">
        <v>20</v>
      </c>
      <c r="F75" s="20" t="s">
        <v>73</v>
      </c>
      <c r="G75" s="127" t="s">
        <v>637</v>
      </c>
      <c r="H75" s="137">
        <v>74</v>
      </c>
      <c r="I75" s="137">
        <v>27</v>
      </c>
    </row>
    <row r="76" spans="1:9" ht="18.75" customHeight="1">
      <c r="A76" s="26">
        <v>401</v>
      </c>
      <c r="B76" s="20" t="s">
        <v>121</v>
      </c>
      <c r="C76" s="21" t="s">
        <v>172</v>
      </c>
      <c r="D76" s="19">
        <v>1974</v>
      </c>
      <c r="E76" s="20" t="s">
        <v>20</v>
      </c>
      <c r="F76" s="17" t="s">
        <v>73</v>
      </c>
      <c r="G76" s="127" t="s">
        <v>696</v>
      </c>
      <c r="H76" s="137">
        <v>75</v>
      </c>
      <c r="I76" s="137">
        <v>26</v>
      </c>
    </row>
    <row r="77" spans="1:9" ht="18.75" customHeight="1">
      <c r="A77" s="26">
        <v>456</v>
      </c>
      <c r="B77" s="17" t="s">
        <v>84</v>
      </c>
      <c r="C77" s="17" t="s">
        <v>75</v>
      </c>
      <c r="D77" s="17">
        <v>1973</v>
      </c>
      <c r="E77" s="18" t="s">
        <v>20</v>
      </c>
      <c r="F77" s="17" t="s">
        <v>73</v>
      </c>
      <c r="G77" s="127" t="s">
        <v>734</v>
      </c>
      <c r="H77" s="137">
        <v>76</v>
      </c>
      <c r="I77" s="137">
        <v>25</v>
      </c>
    </row>
    <row r="78" spans="1:9" ht="18.75" customHeight="1">
      <c r="A78" s="26">
        <v>458</v>
      </c>
      <c r="B78" s="16" t="s">
        <v>515</v>
      </c>
      <c r="C78" s="18" t="s">
        <v>513</v>
      </c>
      <c r="D78" s="16">
        <v>1974</v>
      </c>
      <c r="E78" s="16" t="s">
        <v>20</v>
      </c>
      <c r="F78" s="17" t="s">
        <v>73</v>
      </c>
      <c r="G78" s="127" t="s">
        <v>735</v>
      </c>
      <c r="H78" s="137">
        <v>77</v>
      </c>
      <c r="I78" s="137">
        <v>24</v>
      </c>
    </row>
    <row r="79" spans="1:9" ht="18.75" customHeight="1">
      <c r="A79" s="26">
        <v>385</v>
      </c>
      <c r="B79" s="16" t="s">
        <v>415</v>
      </c>
      <c r="C79" s="16" t="s">
        <v>407</v>
      </c>
      <c r="D79" s="16">
        <v>1969</v>
      </c>
      <c r="E79" s="16" t="s">
        <v>20</v>
      </c>
      <c r="F79" s="17" t="s">
        <v>73</v>
      </c>
      <c r="G79" s="127" t="s">
        <v>685</v>
      </c>
      <c r="H79" s="137">
        <v>78</v>
      </c>
      <c r="I79" s="137">
        <v>23</v>
      </c>
    </row>
    <row r="80" spans="1:9" ht="18.75" customHeight="1">
      <c r="A80" s="26">
        <v>366</v>
      </c>
      <c r="B80" s="20" t="s">
        <v>226</v>
      </c>
      <c r="C80" s="20" t="s">
        <v>182</v>
      </c>
      <c r="D80" s="20">
        <v>1975</v>
      </c>
      <c r="E80" s="20" t="s">
        <v>20</v>
      </c>
      <c r="F80" s="20" t="s">
        <v>73</v>
      </c>
      <c r="G80" s="127" t="s">
        <v>670</v>
      </c>
      <c r="H80" s="137">
        <v>79</v>
      </c>
      <c r="I80" s="137">
        <v>22</v>
      </c>
    </row>
    <row r="81" spans="1:9" ht="18.75" customHeight="1">
      <c r="A81" s="26">
        <v>473</v>
      </c>
      <c r="B81" s="20" t="s">
        <v>144</v>
      </c>
      <c r="C81" s="21" t="s">
        <v>172</v>
      </c>
      <c r="D81" s="20">
        <v>1969</v>
      </c>
      <c r="E81" s="20" t="s">
        <v>20</v>
      </c>
      <c r="F81" s="17" t="s">
        <v>73</v>
      </c>
      <c r="G81" s="127" t="s">
        <v>750</v>
      </c>
      <c r="H81" s="137">
        <v>80</v>
      </c>
      <c r="I81" s="137">
        <v>21</v>
      </c>
    </row>
    <row r="82" spans="1:9" ht="18.75" customHeight="1">
      <c r="A82" s="26">
        <v>448</v>
      </c>
      <c r="B82" s="20" t="s">
        <v>150</v>
      </c>
      <c r="C82" s="21" t="s">
        <v>172</v>
      </c>
      <c r="D82" s="20">
        <v>1969</v>
      </c>
      <c r="E82" s="19" t="s">
        <v>20</v>
      </c>
      <c r="F82" s="17" t="s">
        <v>73</v>
      </c>
      <c r="G82" s="127" t="s">
        <v>728</v>
      </c>
      <c r="H82" s="137">
        <v>81</v>
      </c>
      <c r="I82" s="137">
        <v>20</v>
      </c>
    </row>
    <row r="83" spans="1:9" ht="18.75" customHeight="1">
      <c r="A83" s="26">
        <v>404</v>
      </c>
      <c r="B83" s="20" t="s">
        <v>149</v>
      </c>
      <c r="C83" s="21" t="s">
        <v>172</v>
      </c>
      <c r="D83" s="20">
        <v>1973</v>
      </c>
      <c r="E83" s="19" t="s">
        <v>20</v>
      </c>
      <c r="F83" s="17" t="s">
        <v>73</v>
      </c>
      <c r="G83" s="127" t="s">
        <v>698</v>
      </c>
      <c r="H83" s="137">
        <v>82</v>
      </c>
      <c r="I83" s="137">
        <v>19</v>
      </c>
    </row>
    <row r="84" spans="1:9" ht="18.75" customHeight="1">
      <c r="A84" s="26">
        <v>375</v>
      </c>
      <c r="B84" s="17" t="s">
        <v>395</v>
      </c>
      <c r="C84" s="17" t="s">
        <v>547</v>
      </c>
      <c r="D84" s="17">
        <v>1969</v>
      </c>
      <c r="E84" s="18" t="s">
        <v>20</v>
      </c>
      <c r="F84" s="17" t="s">
        <v>73</v>
      </c>
      <c r="G84" s="127" t="s">
        <v>677</v>
      </c>
      <c r="H84" s="137">
        <v>83</v>
      </c>
      <c r="I84" s="137">
        <v>18</v>
      </c>
    </row>
    <row r="85" spans="1:9" ht="18.75" customHeight="1">
      <c r="A85" s="26">
        <v>328</v>
      </c>
      <c r="B85" s="16" t="s">
        <v>492</v>
      </c>
      <c r="C85" s="16" t="s">
        <v>484</v>
      </c>
      <c r="D85" s="16">
        <v>1967</v>
      </c>
      <c r="E85" s="16" t="s">
        <v>20</v>
      </c>
      <c r="F85" s="17" t="s">
        <v>73</v>
      </c>
      <c r="G85" s="127" t="s">
        <v>640</v>
      </c>
      <c r="H85" s="137">
        <v>84</v>
      </c>
      <c r="I85" s="137">
        <v>17</v>
      </c>
    </row>
    <row r="86" spans="1:9" ht="18.75" customHeight="1">
      <c r="A86" s="26">
        <v>374</v>
      </c>
      <c r="B86" s="16" t="s">
        <v>463</v>
      </c>
      <c r="C86" s="16" t="s">
        <v>446</v>
      </c>
      <c r="D86" s="16">
        <v>1968</v>
      </c>
      <c r="E86" s="16" t="s">
        <v>20</v>
      </c>
      <c r="F86" s="17" t="s">
        <v>73</v>
      </c>
      <c r="G86" s="127" t="s">
        <v>676</v>
      </c>
      <c r="H86" s="137">
        <v>85</v>
      </c>
      <c r="I86" s="137">
        <v>16</v>
      </c>
    </row>
    <row r="87" spans="1:9" ht="18.75" customHeight="1">
      <c r="A87" s="26">
        <v>331</v>
      </c>
      <c r="B87" s="16" t="s">
        <v>410</v>
      </c>
      <c r="C87" s="16" t="s">
        <v>407</v>
      </c>
      <c r="D87" s="16">
        <v>1968</v>
      </c>
      <c r="E87" s="16" t="s">
        <v>20</v>
      </c>
      <c r="F87" s="17" t="s">
        <v>73</v>
      </c>
      <c r="G87" s="127" t="s">
        <v>643</v>
      </c>
      <c r="H87" s="137">
        <v>86</v>
      </c>
      <c r="I87" s="137">
        <v>15</v>
      </c>
    </row>
    <row r="88" spans="1:9" ht="18.75" customHeight="1">
      <c r="A88" s="26">
        <v>384</v>
      </c>
      <c r="B88" s="16" t="s">
        <v>414</v>
      </c>
      <c r="C88" s="16" t="s">
        <v>407</v>
      </c>
      <c r="D88" s="16">
        <v>1969</v>
      </c>
      <c r="E88" s="16" t="s">
        <v>20</v>
      </c>
      <c r="F88" s="17" t="s">
        <v>73</v>
      </c>
      <c r="G88" s="127" t="s">
        <v>684</v>
      </c>
      <c r="H88" s="137">
        <v>87</v>
      </c>
      <c r="I88" s="137">
        <v>14</v>
      </c>
    </row>
    <row r="89" spans="1:9" ht="18.75" customHeight="1">
      <c r="A89" s="26">
        <v>470</v>
      </c>
      <c r="B89" s="20" t="s">
        <v>227</v>
      </c>
      <c r="C89" s="20" t="s">
        <v>182</v>
      </c>
      <c r="D89" s="20">
        <v>1974</v>
      </c>
      <c r="E89" s="20" t="s">
        <v>20</v>
      </c>
      <c r="F89" s="20" t="s">
        <v>73</v>
      </c>
      <c r="G89" s="127" t="s">
        <v>747</v>
      </c>
      <c r="H89" s="137">
        <v>88</v>
      </c>
      <c r="I89" s="137">
        <v>13</v>
      </c>
    </row>
    <row r="90" spans="1:9" ht="18.75" customHeight="1">
      <c r="A90" s="26">
        <v>462</v>
      </c>
      <c r="B90" s="20" t="s">
        <v>128</v>
      </c>
      <c r="C90" s="21" t="s">
        <v>172</v>
      </c>
      <c r="D90" s="20">
        <v>1969</v>
      </c>
      <c r="E90" s="20" t="s">
        <v>20</v>
      </c>
      <c r="F90" s="17" t="s">
        <v>73</v>
      </c>
      <c r="G90" s="127" t="s">
        <v>739</v>
      </c>
      <c r="H90" s="137">
        <v>89</v>
      </c>
      <c r="I90" s="137">
        <v>12</v>
      </c>
    </row>
    <row r="91" spans="1:9" ht="18.75" customHeight="1">
      <c r="A91" s="26">
        <v>427</v>
      </c>
      <c r="B91" s="16" t="s">
        <v>327</v>
      </c>
      <c r="C91" s="16" t="s">
        <v>308</v>
      </c>
      <c r="D91" s="16">
        <v>1966</v>
      </c>
      <c r="E91" s="16" t="s">
        <v>20</v>
      </c>
      <c r="F91" s="17" t="s">
        <v>73</v>
      </c>
      <c r="G91" s="127" t="s">
        <v>716</v>
      </c>
      <c r="H91" s="137">
        <v>90</v>
      </c>
      <c r="I91" s="137">
        <v>11</v>
      </c>
    </row>
    <row r="92" spans="1:9" ht="18.75" customHeight="1">
      <c r="A92" s="26">
        <v>412</v>
      </c>
      <c r="B92" s="20" t="s">
        <v>249</v>
      </c>
      <c r="C92" s="20" t="s">
        <v>182</v>
      </c>
      <c r="D92" s="20">
        <v>1968</v>
      </c>
      <c r="E92" s="20" t="s">
        <v>20</v>
      </c>
      <c r="F92" s="20" t="s">
        <v>73</v>
      </c>
      <c r="G92" s="127" t="s">
        <v>703</v>
      </c>
      <c r="H92" s="137">
        <v>91</v>
      </c>
      <c r="I92" s="137">
        <v>10</v>
      </c>
    </row>
    <row r="93" spans="1:9" ht="18.75" customHeight="1">
      <c r="A93" s="26">
        <v>397</v>
      </c>
      <c r="B93" s="20" t="s">
        <v>252</v>
      </c>
      <c r="C93" s="20" t="s">
        <v>182</v>
      </c>
      <c r="D93" s="20">
        <v>1967</v>
      </c>
      <c r="E93" s="20" t="s">
        <v>20</v>
      </c>
      <c r="F93" s="20" t="s">
        <v>73</v>
      </c>
      <c r="G93" s="127" t="s">
        <v>693</v>
      </c>
      <c r="H93" s="137">
        <v>92</v>
      </c>
      <c r="I93" s="137">
        <v>9</v>
      </c>
    </row>
    <row r="94" spans="1:9" ht="18.75" customHeight="1">
      <c r="A94" s="26">
        <v>340</v>
      </c>
      <c r="B94" s="20" t="s">
        <v>124</v>
      </c>
      <c r="C94" s="21" t="s">
        <v>172</v>
      </c>
      <c r="D94" s="20">
        <v>1970</v>
      </c>
      <c r="E94" s="20" t="s">
        <v>20</v>
      </c>
      <c r="F94" s="17" t="s">
        <v>73</v>
      </c>
      <c r="G94" s="127" t="s">
        <v>652</v>
      </c>
      <c r="H94" s="137">
        <v>93</v>
      </c>
      <c r="I94" s="137">
        <v>8</v>
      </c>
    </row>
    <row r="95" spans="1:9" ht="18.75" customHeight="1">
      <c r="A95" s="26">
        <v>383</v>
      </c>
      <c r="B95" s="16" t="s">
        <v>469</v>
      </c>
      <c r="C95" s="16" t="s">
        <v>446</v>
      </c>
      <c r="D95" s="16">
        <v>1967</v>
      </c>
      <c r="E95" s="16" t="s">
        <v>20</v>
      </c>
      <c r="F95" s="17" t="s">
        <v>73</v>
      </c>
      <c r="G95" s="127" t="s">
        <v>683</v>
      </c>
      <c r="H95" s="137">
        <v>94</v>
      </c>
      <c r="I95" s="137">
        <v>7</v>
      </c>
    </row>
    <row r="96" spans="1:9" ht="18.75" customHeight="1">
      <c r="A96" s="26">
        <v>441</v>
      </c>
      <c r="B96" s="16" t="s">
        <v>470</v>
      </c>
      <c r="C96" s="16" t="s">
        <v>446</v>
      </c>
      <c r="D96" s="16">
        <v>1967</v>
      </c>
      <c r="E96" s="16" t="s">
        <v>20</v>
      </c>
      <c r="F96" s="17" t="s">
        <v>73</v>
      </c>
      <c r="G96" s="127" t="s">
        <v>724</v>
      </c>
      <c r="H96" s="137">
        <v>95</v>
      </c>
      <c r="I96" s="137">
        <v>6</v>
      </c>
    </row>
    <row r="97" spans="1:9" ht="18.75" customHeight="1">
      <c r="A97" s="26">
        <v>440</v>
      </c>
      <c r="B97" s="23" t="s">
        <v>54</v>
      </c>
      <c r="C97" s="18" t="s">
        <v>6</v>
      </c>
      <c r="D97" s="18">
        <v>1971</v>
      </c>
      <c r="E97" s="18" t="s">
        <v>20</v>
      </c>
      <c r="F97" s="17" t="s">
        <v>73</v>
      </c>
      <c r="G97" s="127" t="s">
        <v>723</v>
      </c>
      <c r="H97" s="137">
        <v>96</v>
      </c>
      <c r="I97" s="137">
        <v>5</v>
      </c>
    </row>
    <row r="98" spans="1:9" ht="18.75" customHeight="1">
      <c r="A98" s="26">
        <v>351</v>
      </c>
      <c r="B98" s="16" t="s">
        <v>558</v>
      </c>
      <c r="C98" s="16" t="s">
        <v>560</v>
      </c>
      <c r="D98" s="18"/>
      <c r="E98" s="16" t="s">
        <v>20</v>
      </c>
      <c r="F98" s="17" t="s">
        <v>73</v>
      </c>
      <c r="G98" s="127" t="s">
        <v>660</v>
      </c>
      <c r="H98" s="137">
        <v>97</v>
      </c>
      <c r="I98" s="137">
        <v>4</v>
      </c>
    </row>
    <row r="99" spans="1:9" ht="18.75" customHeight="1">
      <c r="A99" s="26">
        <v>334</v>
      </c>
      <c r="B99" s="16" t="s">
        <v>456</v>
      </c>
      <c r="C99" s="16" t="s">
        <v>446</v>
      </c>
      <c r="D99" s="16">
        <v>1967</v>
      </c>
      <c r="E99" s="16" t="s">
        <v>20</v>
      </c>
      <c r="F99" s="17" t="s">
        <v>73</v>
      </c>
      <c r="G99" s="127" t="s">
        <v>646</v>
      </c>
      <c r="H99" s="137">
        <v>98</v>
      </c>
      <c r="I99" s="137">
        <v>3</v>
      </c>
    </row>
    <row r="100" spans="1:9" ht="18.75" customHeight="1">
      <c r="A100" s="26">
        <v>301</v>
      </c>
      <c r="B100" s="16" t="s">
        <v>551</v>
      </c>
      <c r="C100" s="16" t="s">
        <v>560</v>
      </c>
      <c r="D100" s="18"/>
      <c r="E100" s="16" t="s">
        <v>20</v>
      </c>
      <c r="F100" s="17" t="s">
        <v>73</v>
      </c>
      <c r="G100" s="127" t="s">
        <v>625</v>
      </c>
      <c r="H100" s="137">
        <v>99</v>
      </c>
      <c r="I100" s="137">
        <v>2</v>
      </c>
    </row>
    <row r="101" spans="1:9" ht="18.75" customHeight="1">
      <c r="A101" s="26">
        <v>336</v>
      </c>
      <c r="B101" s="16" t="s">
        <v>329</v>
      </c>
      <c r="C101" s="16" t="s">
        <v>308</v>
      </c>
      <c r="D101" s="16">
        <v>1967</v>
      </c>
      <c r="E101" s="16" t="s">
        <v>20</v>
      </c>
      <c r="F101" s="17" t="s">
        <v>73</v>
      </c>
      <c r="G101" s="127" t="s">
        <v>648</v>
      </c>
      <c r="H101" s="137">
        <v>100</v>
      </c>
      <c r="I101" s="137">
        <v>1</v>
      </c>
    </row>
    <row r="102" spans="1:9" ht="18.75" customHeight="1">
      <c r="A102" s="26">
        <v>342</v>
      </c>
      <c r="B102" s="17" t="s">
        <v>80</v>
      </c>
      <c r="C102" s="17" t="s">
        <v>75</v>
      </c>
      <c r="D102" s="17">
        <v>1966</v>
      </c>
      <c r="E102" s="18" t="s">
        <v>20</v>
      </c>
      <c r="F102" s="17" t="s">
        <v>73</v>
      </c>
      <c r="G102" s="127" t="s">
        <v>654</v>
      </c>
      <c r="H102" s="137">
        <v>101</v>
      </c>
      <c r="I102" s="137"/>
    </row>
    <row r="103" spans="1:9" ht="18.75" customHeight="1">
      <c r="A103" s="26">
        <v>394</v>
      </c>
      <c r="B103" s="16" t="s">
        <v>461</v>
      </c>
      <c r="C103" s="16" t="s">
        <v>446</v>
      </c>
      <c r="D103" s="16">
        <v>1969</v>
      </c>
      <c r="E103" s="16" t="s">
        <v>20</v>
      </c>
      <c r="F103" s="17" t="s">
        <v>73</v>
      </c>
      <c r="G103" s="127" t="s">
        <v>690</v>
      </c>
      <c r="H103" s="137">
        <v>102</v>
      </c>
      <c r="I103" s="137"/>
    </row>
    <row r="104" spans="1:9" ht="18.75" customHeight="1">
      <c r="A104" s="26">
        <v>400</v>
      </c>
      <c r="B104" s="20" t="s">
        <v>146</v>
      </c>
      <c r="C104" s="21" t="s">
        <v>172</v>
      </c>
      <c r="D104" s="20">
        <v>1974</v>
      </c>
      <c r="E104" s="20" t="s">
        <v>20</v>
      </c>
      <c r="F104" s="17" t="s">
        <v>73</v>
      </c>
      <c r="G104" s="127" t="s">
        <v>695</v>
      </c>
      <c r="H104" s="137">
        <v>103</v>
      </c>
      <c r="I104" s="137"/>
    </row>
    <row r="105" spans="1:9" ht="18.75" customHeight="1">
      <c r="A105" s="26">
        <v>315</v>
      </c>
      <c r="B105" s="16" t="s">
        <v>493</v>
      </c>
      <c r="C105" s="16" t="s">
        <v>484</v>
      </c>
      <c r="D105" s="16">
        <v>1966</v>
      </c>
      <c r="E105" s="16" t="s">
        <v>20</v>
      </c>
      <c r="F105" s="17" t="s">
        <v>73</v>
      </c>
      <c r="G105" s="127" t="s">
        <v>634</v>
      </c>
      <c r="H105" s="137">
        <v>104</v>
      </c>
      <c r="I105" s="137"/>
    </row>
    <row r="106" spans="1:9" ht="18.75" customHeight="1">
      <c r="A106" s="26">
        <v>341</v>
      </c>
      <c r="B106" s="20" t="s">
        <v>130</v>
      </c>
      <c r="C106" s="21" t="s">
        <v>172</v>
      </c>
      <c r="D106" s="20">
        <v>1966</v>
      </c>
      <c r="E106" s="20" t="s">
        <v>20</v>
      </c>
      <c r="F106" s="17" t="s">
        <v>73</v>
      </c>
      <c r="G106" s="127" t="s">
        <v>653</v>
      </c>
      <c r="H106" s="137">
        <v>105</v>
      </c>
      <c r="I106" s="137"/>
    </row>
    <row r="107" spans="1:9" ht="18.75" customHeight="1">
      <c r="A107" s="26">
        <v>307</v>
      </c>
      <c r="B107" s="16" t="s">
        <v>556</v>
      </c>
      <c r="C107" s="16" t="s">
        <v>560</v>
      </c>
      <c r="D107" s="18"/>
      <c r="E107" s="16" t="s">
        <v>20</v>
      </c>
      <c r="F107" s="17" t="s">
        <v>73</v>
      </c>
      <c r="G107" s="127" t="s">
        <v>631</v>
      </c>
      <c r="H107" s="137">
        <v>106</v>
      </c>
      <c r="I107" s="137"/>
    </row>
    <row r="108" spans="1:9" ht="18.75" customHeight="1">
      <c r="A108" s="26">
        <v>303</v>
      </c>
      <c r="B108" s="17" t="s">
        <v>393</v>
      </c>
      <c r="C108" s="17" t="s">
        <v>547</v>
      </c>
      <c r="D108" s="17">
        <v>1970</v>
      </c>
      <c r="E108" s="18" t="s">
        <v>20</v>
      </c>
      <c r="F108" s="17" t="s">
        <v>73</v>
      </c>
      <c r="G108" s="127" t="s">
        <v>627</v>
      </c>
      <c r="H108" s="137">
        <v>107</v>
      </c>
      <c r="I108" s="137"/>
    </row>
    <row r="109" spans="1:9" ht="18.75" customHeight="1">
      <c r="A109" s="26">
        <v>406</v>
      </c>
      <c r="B109" s="19" t="s">
        <v>300</v>
      </c>
      <c r="C109" s="19" t="s">
        <v>301</v>
      </c>
      <c r="D109" s="19">
        <v>1968</v>
      </c>
      <c r="E109" s="19" t="s">
        <v>20</v>
      </c>
      <c r="F109" s="19" t="s">
        <v>73</v>
      </c>
      <c r="G109" s="127" t="s">
        <v>700</v>
      </c>
      <c r="H109" s="137">
        <v>108</v>
      </c>
      <c r="I109" s="137"/>
    </row>
    <row r="110" spans="1:9" ht="18.75" customHeight="1">
      <c r="A110" s="26">
        <v>439</v>
      </c>
      <c r="B110" s="16" t="s">
        <v>448</v>
      </c>
      <c r="C110" s="16" t="s">
        <v>446</v>
      </c>
      <c r="D110" s="16">
        <v>1966</v>
      </c>
      <c r="E110" s="16" t="s">
        <v>20</v>
      </c>
      <c r="F110" s="17" t="s">
        <v>73</v>
      </c>
      <c r="G110" s="127" t="s">
        <v>722</v>
      </c>
      <c r="H110" s="137">
        <v>109</v>
      </c>
      <c r="I110" s="137"/>
    </row>
    <row r="111" spans="1:9" ht="18.75" customHeight="1">
      <c r="A111" s="26">
        <v>468</v>
      </c>
      <c r="B111" s="20" t="s">
        <v>240</v>
      </c>
      <c r="C111" s="20" t="s">
        <v>182</v>
      </c>
      <c r="D111" s="20">
        <v>1970</v>
      </c>
      <c r="E111" s="20" t="s">
        <v>20</v>
      </c>
      <c r="F111" s="20" t="s">
        <v>73</v>
      </c>
      <c r="G111" s="127" t="s">
        <v>745</v>
      </c>
      <c r="H111" s="137">
        <v>110</v>
      </c>
      <c r="I111" s="137"/>
    </row>
    <row r="112" spans="1:9" ht="18.75" customHeight="1">
      <c r="A112" s="26">
        <v>423</v>
      </c>
      <c r="B112" s="20" t="s">
        <v>127</v>
      </c>
      <c r="C112" s="21" t="s">
        <v>172</v>
      </c>
      <c r="D112" s="20">
        <v>1971</v>
      </c>
      <c r="E112" s="20" t="s">
        <v>20</v>
      </c>
      <c r="F112" s="17" t="s">
        <v>73</v>
      </c>
      <c r="G112" s="127" t="s">
        <v>713</v>
      </c>
      <c r="H112" s="137">
        <v>111</v>
      </c>
      <c r="I112" s="137"/>
    </row>
    <row r="113" spans="1:9" ht="18.75" customHeight="1">
      <c r="A113" s="26">
        <v>403</v>
      </c>
      <c r="B113" s="16" t="s">
        <v>533</v>
      </c>
      <c r="C113" s="18" t="s">
        <v>513</v>
      </c>
      <c r="D113" s="16">
        <v>1968</v>
      </c>
      <c r="E113" s="16" t="s">
        <v>20</v>
      </c>
      <c r="F113" s="17" t="s">
        <v>73</v>
      </c>
      <c r="G113" s="127" t="s">
        <v>697</v>
      </c>
      <c r="H113" s="137">
        <v>112</v>
      </c>
      <c r="I113" s="137"/>
    </row>
    <row r="114" spans="1:9" ht="18.75" customHeight="1">
      <c r="A114" s="26">
        <v>418</v>
      </c>
      <c r="B114" s="20" t="s">
        <v>233</v>
      </c>
      <c r="C114" s="20" t="s">
        <v>182</v>
      </c>
      <c r="D114" s="20">
        <v>1972</v>
      </c>
      <c r="E114" s="20" t="s">
        <v>20</v>
      </c>
      <c r="F114" s="20" t="s">
        <v>73</v>
      </c>
      <c r="G114" s="127" t="s">
        <v>709</v>
      </c>
      <c r="H114" s="137">
        <v>113</v>
      </c>
      <c r="I114" s="137"/>
    </row>
    <row r="115" spans="1:9" ht="18.75" customHeight="1">
      <c r="A115" s="26">
        <v>388</v>
      </c>
      <c r="B115" s="20" t="s">
        <v>256</v>
      </c>
      <c r="C115" s="20" t="s">
        <v>182</v>
      </c>
      <c r="D115" s="20">
        <v>1966</v>
      </c>
      <c r="E115" s="20" t="s">
        <v>20</v>
      </c>
      <c r="F115" s="20" t="s">
        <v>73</v>
      </c>
      <c r="G115" s="127" t="s">
        <v>687</v>
      </c>
      <c r="H115" s="137">
        <v>114</v>
      </c>
      <c r="I115" s="137"/>
    </row>
    <row r="116" spans="1:9" ht="18.75" customHeight="1">
      <c r="A116" s="26">
        <v>469</v>
      </c>
      <c r="B116" s="16" t="s">
        <v>476</v>
      </c>
      <c r="C116" s="16" t="s">
        <v>446</v>
      </c>
      <c r="D116" s="16">
        <v>1972</v>
      </c>
      <c r="E116" s="16" t="s">
        <v>20</v>
      </c>
      <c r="F116" s="17" t="s">
        <v>73</v>
      </c>
      <c r="G116" s="127" t="s">
        <v>746</v>
      </c>
      <c r="H116" s="137">
        <v>115</v>
      </c>
      <c r="I116" s="137"/>
    </row>
    <row r="117" spans="1:9" ht="18.75" customHeight="1">
      <c r="A117" s="26">
        <v>395</v>
      </c>
      <c r="B117" s="16" t="s">
        <v>490</v>
      </c>
      <c r="C117" s="16" t="s">
        <v>484</v>
      </c>
      <c r="D117" s="16">
        <v>1968</v>
      </c>
      <c r="E117" s="16" t="s">
        <v>20</v>
      </c>
      <c r="F117" s="17" t="s">
        <v>73</v>
      </c>
      <c r="G117" s="127" t="s">
        <v>691</v>
      </c>
      <c r="H117" s="137">
        <v>116</v>
      </c>
      <c r="I117" s="137"/>
    </row>
    <row r="118" spans="1:9" ht="18.75" customHeight="1">
      <c r="A118" s="26">
        <v>329</v>
      </c>
      <c r="B118" s="20" t="s">
        <v>122</v>
      </c>
      <c r="C118" s="21" t="s">
        <v>172</v>
      </c>
      <c r="D118" s="19">
        <v>1974</v>
      </c>
      <c r="E118" s="20" t="s">
        <v>20</v>
      </c>
      <c r="F118" s="17" t="s">
        <v>73</v>
      </c>
      <c r="G118" s="127" t="s">
        <v>641</v>
      </c>
      <c r="H118" s="137">
        <v>117</v>
      </c>
      <c r="I118" s="137"/>
    </row>
    <row r="119" spans="1:9" ht="18.75" customHeight="1">
      <c r="A119" s="26">
        <v>396</v>
      </c>
      <c r="B119" s="18" t="s">
        <v>69</v>
      </c>
      <c r="C119" s="18" t="s">
        <v>6</v>
      </c>
      <c r="D119" s="18">
        <v>1970</v>
      </c>
      <c r="E119" s="18" t="s">
        <v>20</v>
      </c>
      <c r="F119" s="17" t="s">
        <v>73</v>
      </c>
      <c r="G119" s="127" t="s">
        <v>692</v>
      </c>
      <c r="H119" s="137">
        <v>118</v>
      </c>
      <c r="I119" s="137"/>
    </row>
    <row r="120" spans="1:9" ht="18.75" customHeight="1">
      <c r="A120" s="26">
        <v>432</v>
      </c>
      <c r="B120" s="16" t="s">
        <v>489</v>
      </c>
      <c r="C120" s="16" t="s">
        <v>484</v>
      </c>
      <c r="D120" s="16">
        <v>1970</v>
      </c>
      <c r="E120" s="16" t="s">
        <v>20</v>
      </c>
      <c r="F120" s="17" t="s">
        <v>73</v>
      </c>
      <c r="G120" s="127" t="s">
        <v>718</v>
      </c>
      <c r="H120" s="137">
        <v>119</v>
      </c>
      <c r="I120" s="137"/>
    </row>
    <row r="121" spans="1:9" ht="18.75" customHeight="1">
      <c r="A121" s="26">
        <v>413</v>
      </c>
      <c r="B121" s="16" t="s">
        <v>505</v>
      </c>
      <c r="C121" s="16" t="s">
        <v>484</v>
      </c>
      <c r="D121" s="16">
        <v>1967</v>
      </c>
      <c r="E121" s="16" t="s">
        <v>20</v>
      </c>
      <c r="F121" s="17" t="s">
        <v>73</v>
      </c>
      <c r="G121" s="127" t="s">
        <v>704</v>
      </c>
      <c r="H121" s="137">
        <v>120</v>
      </c>
      <c r="I121" s="137"/>
    </row>
    <row r="122" spans="1:9" ht="18.75" customHeight="1">
      <c r="A122" s="26">
        <v>361</v>
      </c>
      <c r="B122" s="23" t="s">
        <v>24</v>
      </c>
      <c r="C122" s="18" t="s">
        <v>6</v>
      </c>
      <c r="D122" s="23">
        <v>1967</v>
      </c>
      <c r="E122" s="18" t="s">
        <v>20</v>
      </c>
      <c r="F122" s="17" t="s">
        <v>73</v>
      </c>
      <c r="G122" s="127" t="s">
        <v>667</v>
      </c>
      <c r="H122" s="137">
        <v>121</v>
      </c>
      <c r="I122" s="137"/>
    </row>
    <row r="123" spans="1:9" ht="18.75" customHeight="1">
      <c r="A123" s="26">
        <v>464</v>
      </c>
      <c r="B123" s="20" t="s">
        <v>232</v>
      </c>
      <c r="C123" s="20" t="s">
        <v>182</v>
      </c>
      <c r="D123" s="20">
        <v>1972</v>
      </c>
      <c r="E123" s="20" t="s">
        <v>20</v>
      </c>
      <c r="F123" s="20" t="s">
        <v>73</v>
      </c>
      <c r="G123" s="127" t="s">
        <v>741</v>
      </c>
      <c r="H123" s="137">
        <v>122</v>
      </c>
      <c r="I123" s="137"/>
    </row>
    <row r="124" spans="1:9" ht="18.75" customHeight="1">
      <c r="A124" s="26">
        <v>453</v>
      </c>
      <c r="B124" s="20" t="s">
        <v>136</v>
      </c>
      <c r="C124" s="21" t="s">
        <v>172</v>
      </c>
      <c r="D124" s="20">
        <v>1971</v>
      </c>
      <c r="E124" s="20" t="s">
        <v>20</v>
      </c>
      <c r="F124" s="17" t="s">
        <v>73</v>
      </c>
      <c r="G124" s="127" t="s">
        <v>731</v>
      </c>
      <c r="H124" s="137">
        <v>123</v>
      </c>
      <c r="I124" s="137"/>
    </row>
    <row r="125" spans="1:9" ht="18.75" customHeight="1">
      <c r="A125" s="26">
        <v>325</v>
      </c>
      <c r="B125" s="20" t="s">
        <v>247</v>
      </c>
      <c r="C125" s="20" t="s">
        <v>182</v>
      </c>
      <c r="D125" s="20">
        <v>1969</v>
      </c>
      <c r="E125" s="20" t="s">
        <v>20</v>
      </c>
      <c r="F125" s="20" t="s">
        <v>73</v>
      </c>
      <c r="G125" s="127" t="s">
        <v>639</v>
      </c>
      <c r="H125" s="137">
        <v>124</v>
      </c>
      <c r="I125" s="137"/>
    </row>
    <row r="126" spans="1:9" ht="18.75" customHeight="1">
      <c r="A126" s="26">
        <v>377</v>
      </c>
      <c r="B126" s="20" t="s">
        <v>141</v>
      </c>
      <c r="C126" s="21" t="s">
        <v>172</v>
      </c>
      <c r="D126" s="20">
        <v>1972</v>
      </c>
      <c r="E126" s="20" t="s">
        <v>20</v>
      </c>
      <c r="F126" s="17" t="s">
        <v>73</v>
      </c>
      <c r="G126" s="127" t="s">
        <v>679</v>
      </c>
      <c r="H126" s="137"/>
      <c r="I126" s="137"/>
    </row>
    <row r="127" spans="1:9" ht="18.75" customHeight="1">
      <c r="A127" s="26">
        <v>391</v>
      </c>
      <c r="B127" s="20" t="s">
        <v>142</v>
      </c>
      <c r="C127" s="21" t="s">
        <v>172</v>
      </c>
      <c r="D127" s="20">
        <v>1969</v>
      </c>
      <c r="E127" s="20" t="s">
        <v>20</v>
      </c>
      <c r="F127" s="17" t="s">
        <v>73</v>
      </c>
      <c r="G127" s="127" t="s">
        <v>679</v>
      </c>
      <c r="H127" s="137"/>
      <c r="I127" s="137"/>
    </row>
    <row r="128" spans="1:9" ht="18.75" customHeight="1">
      <c r="A128" s="26">
        <v>450</v>
      </c>
      <c r="B128" s="16" t="s">
        <v>417</v>
      </c>
      <c r="C128" s="16" t="s">
        <v>407</v>
      </c>
      <c r="D128" s="16">
        <v>1971</v>
      </c>
      <c r="E128" s="16" t="s">
        <v>20</v>
      </c>
      <c r="F128" s="17" t="s">
        <v>73</v>
      </c>
      <c r="G128" s="127" t="s">
        <v>679</v>
      </c>
      <c r="H128" s="137"/>
      <c r="I128" s="137"/>
    </row>
    <row r="129" spans="1:9" ht="18.75" customHeight="1">
      <c r="A129" s="26">
        <v>304</v>
      </c>
      <c r="B129" s="16" t="s">
        <v>532</v>
      </c>
      <c r="C129" s="18" t="s">
        <v>513</v>
      </c>
      <c r="D129" s="16">
        <v>1970</v>
      </c>
      <c r="E129" s="16" t="s">
        <v>20</v>
      </c>
      <c r="F129" s="17" t="s">
        <v>73</v>
      </c>
      <c r="G129" s="127" t="s">
        <v>628</v>
      </c>
      <c r="H129" s="137"/>
      <c r="I129" s="137"/>
    </row>
    <row r="130" spans="1:9" ht="18.75" customHeight="1">
      <c r="A130" s="26">
        <v>309</v>
      </c>
      <c r="B130" s="16" t="s">
        <v>416</v>
      </c>
      <c r="C130" s="16" t="s">
        <v>407</v>
      </c>
      <c r="D130" s="16">
        <v>1969</v>
      </c>
      <c r="E130" s="16" t="s">
        <v>20</v>
      </c>
      <c r="F130" s="17" t="s">
        <v>73</v>
      </c>
      <c r="G130" s="127" t="s">
        <v>628</v>
      </c>
      <c r="H130" s="137"/>
      <c r="I130" s="137"/>
    </row>
    <row r="131" spans="1:9" ht="18.75" customHeight="1">
      <c r="A131" s="26">
        <v>313</v>
      </c>
      <c r="B131" s="20" t="s">
        <v>138</v>
      </c>
      <c r="C131" s="21" t="s">
        <v>172</v>
      </c>
      <c r="D131" s="20">
        <v>1974</v>
      </c>
      <c r="E131" s="20" t="s">
        <v>20</v>
      </c>
      <c r="F131" s="17" t="s">
        <v>73</v>
      </c>
      <c r="G131" s="127" t="s">
        <v>628</v>
      </c>
      <c r="H131" s="137"/>
      <c r="I131" s="137"/>
    </row>
    <row r="132" spans="1:9" ht="18.75" customHeight="1">
      <c r="A132" s="26">
        <v>314</v>
      </c>
      <c r="B132" s="20" t="s">
        <v>253</v>
      </c>
      <c r="C132" s="20" t="s">
        <v>182</v>
      </c>
      <c r="D132" s="20">
        <v>1967</v>
      </c>
      <c r="E132" s="20" t="s">
        <v>20</v>
      </c>
      <c r="F132" s="20" t="s">
        <v>73</v>
      </c>
      <c r="G132" s="127" t="s">
        <v>628</v>
      </c>
      <c r="H132" s="137"/>
      <c r="I132" s="137"/>
    </row>
    <row r="133" spans="1:9" ht="18.75" customHeight="1">
      <c r="A133" s="26">
        <v>320</v>
      </c>
      <c r="B133" s="23" t="s">
        <v>51</v>
      </c>
      <c r="C133" s="18" t="s">
        <v>6</v>
      </c>
      <c r="D133" s="18">
        <v>1969</v>
      </c>
      <c r="E133" s="18" t="s">
        <v>20</v>
      </c>
      <c r="F133" s="17" t="s">
        <v>73</v>
      </c>
      <c r="G133" s="127" t="s">
        <v>628</v>
      </c>
      <c r="H133" s="137"/>
      <c r="I133" s="137"/>
    </row>
    <row r="134" spans="1:9" ht="18.75" customHeight="1">
      <c r="A134" s="26">
        <v>353</v>
      </c>
      <c r="B134" s="16" t="s">
        <v>342</v>
      </c>
      <c r="C134" s="16" t="s">
        <v>308</v>
      </c>
      <c r="D134" s="16">
        <v>1970</v>
      </c>
      <c r="E134" s="16" t="s">
        <v>20</v>
      </c>
      <c r="F134" s="17" t="s">
        <v>73</v>
      </c>
      <c r="G134" s="127" t="s">
        <v>628</v>
      </c>
      <c r="H134" s="137"/>
      <c r="I134" s="137"/>
    </row>
    <row r="135" spans="1:9" ht="18.75" customHeight="1">
      <c r="A135" s="26">
        <v>373</v>
      </c>
      <c r="B135" s="16" t="s">
        <v>529</v>
      </c>
      <c r="C135" s="18" t="s">
        <v>513</v>
      </c>
      <c r="D135" s="16">
        <v>1974</v>
      </c>
      <c r="E135" s="16" t="s">
        <v>20</v>
      </c>
      <c r="F135" s="17" t="s">
        <v>73</v>
      </c>
      <c r="G135" s="127" t="s">
        <v>628</v>
      </c>
      <c r="H135" s="137"/>
      <c r="I135" s="137"/>
    </row>
    <row r="136" spans="1:9" ht="18.75" customHeight="1">
      <c r="A136" s="26">
        <v>398</v>
      </c>
      <c r="B136" s="23" t="s">
        <v>53</v>
      </c>
      <c r="C136" s="18" t="s">
        <v>6</v>
      </c>
      <c r="D136" s="18">
        <v>1970</v>
      </c>
      <c r="E136" s="18" t="s">
        <v>20</v>
      </c>
      <c r="F136" s="17" t="s">
        <v>73</v>
      </c>
      <c r="G136" s="127" t="s">
        <v>628</v>
      </c>
      <c r="H136" s="137"/>
      <c r="I136" s="137"/>
    </row>
    <row r="137" spans="1:9" ht="18.75" customHeight="1">
      <c r="A137" s="26">
        <v>428</v>
      </c>
      <c r="B137" s="20" t="s">
        <v>134</v>
      </c>
      <c r="C137" s="21" t="s">
        <v>172</v>
      </c>
      <c r="D137" s="20">
        <v>1975</v>
      </c>
      <c r="E137" s="20" t="s">
        <v>20</v>
      </c>
      <c r="F137" s="17" t="s">
        <v>73</v>
      </c>
      <c r="G137" s="127" t="s">
        <v>628</v>
      </c>
      <c r="H137" s="137"/>
      <c r="I137" s="137"/>
    </row>
    <row r="138" spans="1:9" ht="18.75" customHeight="1">
      <c r="A138" s="26">
        <v>429</v>
      </c>
      <c r="B138" s="18" t="s">
        <v>45</v>
      </c>
      <c r="C138" s="18" t="s">
        <v>6</v>
      </c>
      <c r="D138" s="23">
        <v>1971</v>
      </c>
      <c r="E138" s="18" t="s">
        <v>20</v>
      </c>
      <c r="F138" s="17" t="s">
        <v>73</v>
      </c>
      <c r="G138" s="127" t="s">
        <v>628</v>
      </c>
      <c r="H138" s="137"/>
      <c r="I138" s="137"/>
    </row>
    <row r="139" spans="1:9" ht="18.75" customHeight="1">
      <c r="A139" s="26">
        <v>438</v>
      </c>
      <c r="B139" s="16" t="s">
        <v>341</v>
      </c>
      <c r="C139" s="16" t="s">
        <v>308</v>
      </c>
      <c r="D139" s="16">
        <v>1969</v>
      </c>
      <c r="E139" s="16" t="s">
        <v>20</v>
      </c>
      <c r="F139" s="17" t="s">
        <v>73</v>
      </c>
      <c r="G139" s="127" t="s">
        <v>628</v>
      </c>
      <c r="H139" s="137"/>
      <c r="I139" s="137"/>
    </row>
    <row r="140" spans="1:9" ht="18.75" customHeight="1">
      <c r="A140" s="26">
        <v>442</v>
      </c>
      <c r="B140" s="16" t="s">
        <v>524</v>
      </c>
      <c r="C140" s="18" t="s">
        <v>513</v>
      </c>
      <c r="D140" s="16">
        <v>1970</v>
      </c>
      <c r="E140" s="16" t="s">
        <v>20</v>
      </c>
      <c r="F140" s="17" t="s">
        <v>73</v>
      </c>
      <c r="G140" s="127" t="s">
        <v>628</v>
      </c>
      <c r="H140" s="137"/>
      <c r="I140" s="137"/>
    </row>
    <row r="141" spans="1:9" ht="18.75" customHeight="1">
      <c r="A141" s="26">
        <v>447</v>
      </c>
      <c r="B141" s="16" t="s">
        <v>479</v>
      </c>
      <c r="C141" s="16" t="s">
        <v>446</v>
      </c>
      <c r="D141" s="16">
        <v>1977</v>
      </c>
      <c r="E141" s="16" t="s">
        <v>20</v>
      </c>
      <c r="F141" s="17" t="s">
        <v>73</v>
      </c>
      <c r="G141" s="127" t="s">
        <v>628</v>
      </c>
      <c r="H141" s="137"/>
      <c r="I141" s="137"/>
    </row>
    <row r="142" spans="1:9" ht="18.75" customHeight="1">
      <c r="A142" s="26">
        <v>306</v>
      </c>
      <c r="B142" s="18" t="s">
        <v>64</v>
      </c>
      <c r="C142" s="18" t="s">
        <v>6</v>
      </c>
      <c r="D142" s="18">
        <v>1970</v>
      </c>
      <c r="E142" s="18" t="s">
        <v>20</v>
      </c>
      <c r="F142" s="17" t="s">
        <v>73</v>
      </c>
      <c r="G142" s="127" t="s">
        <v>630</v>
      </c>
      <c r="H142" s="137"/>
      <c r="I142" s="137"/>
    </row>
    <row r="143" spans="1:9" ht="18.75" customHeight="1">
      <c r="A143" s="26">
        <v>310</v>
      </c>
      <c r="B143" s="16" t="s">
        <v>454</v>
      </c>
      <c r="C143" s="16" t="s">
        <v>446</v>
      </c>
      <c r="D143" s="16">
        <v>1968</v>
      </c>
      <c r="E143" s="16" t="s">
        <v>20</v>
      </c>
      <c r="F143" s="17" t="s">
        <v>73</v>
      </c>
      <c r="G143" s="127" t="s">
        <v>630</v>
      </c>
      <c r="H143" s="137"/>
      <c r="I143" s="137"/>
    </row>
    <row r="144" spans="1:9" ht="18.75" customHeight="1">
      <c r="A144" s="26">
        <v>311</v>
      </c>
      <c r="B144" s="16" t="s">
        <v>460</v>
      </c>
      <c r="C144" s="16" t="s">
        <v>446</v>
      </c>
      <c r="D144" s="16">
        <v>1973</v>
      </c>
      <c r="E144" s="16" t="s">
        <v>20</v>
      </c>
      <c r="F144" s="17" t="s">
        <v>73</v>
      </c>
      <c r="G144" s="127" t="s">
        <v>630</v>
      </c>
      <c r="H144" s="137"/>
      <c r="I144" s="137"/>
    </row>
    <row r="145" spans="1:9" ht="18.75" customHeight="1">
      <c r="A145" s="26">
        <v>316</v>
      </c>
      <c r="B145" s="16" t="s">
        <v>336</v>
      </c>
      <c r="C145" s="16" t="s">
        <v>308</v>
      </c>
      <c r="D145" s="16">
        <v>1974</v>
      </c>
      <c r="E145" s="16" t="s">
        <v>20</v>
      </c>
      <c r="F145" s="17" t="s">
        <v>73</v>
      </c>
      <c r="G145" s="127" t="s">
        <v>630</v>
      </c>
      <c r="H145" s="137"/>
      <c r="I145" s="137"/>
    </row>
    <row r="146" spans="1:9" ht="18.75" customHeight="1">
      <c r="A146" s="26">
        <v>319</v>
      </c>
      <c r="B146" s="20" t="s">
        <v>119</v>
      </c>
      <c r="C146" s="21" t="s">
        <v>172</v>
      </c>
      <c r="D146" s="20">
        <v>1969</v>
      </c>
      <c r="E146" s="20" t="s">
        <v>20</v>
      </c>
      <c r="F146" s="17" t="s">
        <v>73</v>
      </c>
      <c r="G146" s="127" t="s">
        <v>630</v>
      </c>
      <c r="H146" s="137"/>
      <c r="I146" s="137"/>
    </row>
    <row r="147" spans="1:9" ht="18.75" customHeight="1">
      <c r="A147" s="26">
        <v>323</v>
      </c>
      <c r="B147" s="20" t="s">
        <v>129</v>
      </c>
      <c r="C147" s="21" t="s">
        <v>172</v>
      </c>
      <c r="D147" s="20">
        <v>1975</v>
      </c>
      <c r="E147" s="20" t="s">
        <v>20</v>
      </c>
      <c r="F147" s="17" t="s">
        <v>73</v>
      </c>
      <c r="G147" s="127" t="s">
        <v>630</v>
      </c>
      <c r="H147" s="137"/>
      <c r="I147" s="137"/>
    </row>
    <row r="148" spans="1:9" ht="18.75" customHeight="1">
      <c r="A148" s="26">
        <v>324</v>
      </c>
      <c r="B148" s="20" t="s">
        <v>244</v>
      </c>
      <c r="C148" s="20" t="s">
        <v>182</v>
      </c>
      <c r="D148" s="20">
        <v>1970</v>
      </c>
      <c r="E148" s="20" t="s">
        <v>20</v>
      </c>
      <c r="F148" s="20" t="s">
        <v>73</v>
      </c>
      <c r="G148" s="127" t="s">
        <v>630</v>
      </c>
      <c r="H148" s="137"/>
      <c r="I148" s="137"/>
    </row>
    <row r="149" spans="1:9" ht="18.75" customHeight="1">
      <c r="A149" s="26">
        <v>326</v>
      </c>
      <c r="B149" s="20" t="s">
        <v>140</v>
      </c>
      <c r="C149" s="21" t="s">
        <v>172</v>
      </c>
      <c r="D149" s="20">
        <v>1967</v>
      </c>
      <c r="E149" s="20" t="s">
        <v>20</v>
      </c>
      <c r="F149" s="17" t="s">
        <v>73</v>
      </c>
      <c r="G149" s="127" t="s">
        <v>630</v>
      </c>
      <c r="H149" s="137"/>
      <c r="I149" s="137"/>
    </row>
    <row r="150" spans="1:9" ht="18.75" customHeight="1">
      <c r="A150" s="26">
        <v>327</v>
      </c>
      <c r="B150" s="20" t="s">
        <v>250</v>
      </c>
      <c r="C150" s="20" t="s">
        <v>182</v>
      </c>
      <c r="D150" s="20">
        <v>1968</v>
      </c>
      <c r="E150" s="20" t="s">
        <v>20</v>
      </c>
      <c r="F150" s="20" t="s">
        <v>73</v>
      </c>
      <c r="G150" s="127" t="s">
        <v>630</v>
      </c>
      <c r="H150" s="137"/>
      <c r="I150" s="137"/>
    </row>
    <row r="151" spans="1:9" ht="18.75" customHeight="1">
      <c r="A151" s="26">
        <v>343</v>
      </c>
      <c r="B151" s="17" t="s">
        <v>77</v>
      </c>
      <c r="C151" s="17" t="s">
        <v>75</v>
      </c>
      <c r="D151" s="17">
        <v>1976</v>
      </c>
      <c r="E151" s="18" t="s">
        <v>20</v>
      </c>
      <c r="F151" s="17" t="s">
        <v>73</v>
      </c>
      <c r="G151" s="127" t="s">
        <v>630</v>
      </c>
      <c r="H151" s="137"/>
      <c r="I151" s="137"/>
    </row>
    <row r="152" spans="1:9" ht="18.75" customHeight="1">
      <c r="A152" s="26">
        <v>347</v>
      </c>
      <c r="B152" s="20" t="s">
        <v>235</v>
      </c>
      <c r="C152" s="20" t="s">
        <v>182</v>
      </c>
      <c r="D152" s="20">
        <v>1972</v>
      </c>
      <c r="E152" s="20" t="s">
        <v>20</v>
      </c>
      <c r="F152" s="20" t="s">
        <v>73</v>
      </c>
      <c r="G152" s="127" t="s">
        <v>630</v>
      </c>
      <c r="H152" s="137"/>
      <c r="I152" s="137"/>
    </row>
    <row r="153" spans="1:9" ht="18.75" customHeight="1">
      <c r="A153" s="26">
        <v>349</v>
      </c>
      <c r="B153" s="16" t="s">
        <v>543</v>
      </c>
      <c r="C153" s="16" t="s">
        <v>308</v>
      </c>
      <c r="D153" s="16">
        <v>1966</v>
      </c>
      <c r="E153" s="16" t="s">
        <v>20</v>
      </c>
      <c r="F153" s="17" t="s">
        <v>73</v>
      </c>
      <c r="G153" s="127" t="s">
        <v>630</v>
      </c>
      <c r="H153" s="137"/>
      <c r="I153" s="137"/>
    </row>
    <row r="154" spans="1:9" ht="18.75" customHeight="1">
      <c r="A154" s="26">
        <v>352</v>
      </c>
      <c r="B154" s="20" t="s">
        <v>148</v>
      </c>
      <c r="C154" s="21" t="s">
        <v>172</v>
      </c>
      <c r="D154" s="20">
        <v>1969</v>
      </c>
      <c r="E154" s="19" t="s">
        <v>20</v>
      </c>
      <c r="F154" s="17" t="s">
        <v>73</v>
      </c>
      <c r="G154" s="127" t="s">
        <v>630</v>
      </c>
      <c r="H154" s="137"/>
      <c r="I154" s="137"/>
    </row>
    <row r="155" spans="1:9" ht="18.75" customHeight="1">
      <c r="A155" s="26">
        <v>359</v>
      </c>
      <c r="B155" s="17" t="s">
        <v>392</v>
      </c>
      <c r="C155" s="17" t="s">
        <v>547</v>
      </c>
      <c r="D155" s="17">
        <v>1966</v>
      </c>
      <c r="E155" s="18" t="s">
        <v>20</v>
      </c>
      <c r="F155" s="17" t="s">
        <v>73</v>
      </c>
      <c r="G155" s="127" t="s">
        <v>630</v>
      </c>
      <c r="H155" s="137"/>
      <c r="I155" s="137"/>
    </row>
    <row r="156" spans="1:9" ht="18.75" customHeight="1">
      <c r="A156" s="26">
        <v>362</v>
      </c>
      <c r="B156" s="17" t="s">
        <v>78</v>
      </c>
      <c r="C156" s="17" t="s">
        <v>75</v>
      </c>
      <c r="D156" s="17">
        <v>1974</v>
      </c>
      <c r="E156" s="18" t="s">
        <v>20</v>
      </c>
      <c r="F156" s="17" t="s">
        <v>73</v>
      </c>
      <c r="G156" s="127" t="s">
        <v>630</v>
      </c>
      <c r="H156" s="137"/>
      <c r="I156" s="137"/>
    </row>
    <row r="157" spans="1:9" ht="18.75" customHeight="1">
      <c r="A157" s="26">
        <v>363</v>
      </c>
      <c r="B157" s="16" t="s">
        <v>534</v>
      </c>
      <c r="C157" s="18" t="s">
        <v>513</v>
      </c>
      <c r="D157" s="16">
        <v>1960</v>
      </c>
      <c r="E157" s="16" t="s">
        <v>20</v>
      </c>
      <c r="F157" s="17" t="s">
        <v>73</v>
      </c>
      <c r="G157" s="127" t="s">
        <v>630</v>
      </c>
      <c r="H157" s="137"/>
      <c r="I157" s="137"/>
    </row>
    <row r="158" spans="1:9" ht="18.75" customHeight="1">
      <c r="A158" s="26">
        <v>370</v>
      </c>
      <c r="B158" s="20" t="s">
        <v>258</v>
      </c>
      <c r="C158" s="20" t="s">
        <v>182</v>
      </c>
      <c r="D158" s="20">
        <v>1966</v>
      </c>
      <c r="E158" s="20" t="s">
        <v>20</v>
      </c>
      <c r="F158" s="20" t="s">
        <v>73</v>
      </c>
      <c r="G158" s="127" t="s">
        <v>630</v>
      </c>
      <c r="H158" s="137"/>
      <c r="I158" s="137"/>
    </row>
    <row r="159" spans="1:9" ht="18.75" customHeight="1">
      <c r="A159" s="26">
        <v>378</v>
      </c>
      <c r="B159" s="16" t="s">
        <v>325</v>
      </c>
      <c r="C159" s="16" t="s">
        <v>308</v>
      </c>
      <c r="D159" s="16">
        <v>1974</v>
      </c>
      <c r="E159" s="16" t="s">
        <v>20</v>
      </c>
      <c r="F159" s="17" t="s">
        <v>73</v>
      </c>
      <c r="G159" s="127" t="s">
        <v>630</v>
      </c>
      <c r="H159" s="137"/>
      <c r="I159" s="137"/>
    </row>
    <row r="160" spans="1:9" ht="18.75" customHeight="1">
      <c r="A160" s="26">
        <v>381</v>
      </c>
      <c r="B160" s="16" t="s">
        <v>413</v>
      </c>
      <c r="C160" s="16" t="s">
        <v>407</v>
      </c>
      <c r="D160" s="16">
        <v>1966</v>
      </c>
      <c r="E160" s="16" t="s">
        <v>20</v>
      </c>
      <c r="F160" s="17" t="s">
        <v>73</v>
      </c>
      <c r="G160" s="127" t="s">
        <v>630</v>
      </c>
      <c r="H160" s="137"/>
      <c r="I160" s="137"/>
    </row>
    <row r="161" spans="1:9" ht="18.75" customHeight="1">
      <c r="A161" s="26">
        <v>387</v>
      </c>
      <c r="B161" s="16" t="s">
        <v>525</v>
      </c>
      <c r="C161" s="18" t="s">
        <v>513</v>
      </c>
      <c r="D161" s="16">
        <v>1967</v>
      </c>
      <c r="E161" s="16" t="s">
        <v>20</v>
      </c>
      <c r="F161" s="17" t="s">
        <v>73</v>
      </c>
      <c r="G161" s="127" t="s">
        <v>630</v>
      </c>
      <c r="H161" s="137"/>
      <c r="I161" s="137"/>
    </row>
    <row r="162" spans="1:9" ht="18.75" customHeight="1">
      <c r="A162" s="26">
        <v>389</v>
      </c>
      <c r="B162" s="20" t="s">
        <v>242</v>
      </c>
      <c r="C162" s="20" t="s">
        <v>182</v>
      </c>
      <c r="D162" s="20">
        <v>1970</v>
      </c>
      <c r="E162" s="20" t="s">
        <v>20</v>
      </c>
      <c r="F162" s="20" t="s">
        <v>73</v>
      </c>
      <c r="G162" s="127" t="s">
        <v>630</v>
      </c>
      <c r="H162" s="137"/>
      <c r="I162" s="137"/>
    </row>
    <row r="163" spans="1:9" ht="18.75" customHeight="1">
      <c r="A163" s="26">
        <v>393</v>
      </c>
      <c r="B163" s="17" t="s">
        <v>391</v>
      </c>
      <c r="C163" s="17" t="s">
        <v>547</v>
      </c>
      <c r="D163" s="17">
        <v>1974</v>
      </c>
      <c r="E163" s="18" t="s">
        <v>20</v>
      </c>
      <c r="F163" s="17" t="s">
        <v>73</v>
      </c>
      <c r="G163" s="127" t="s">
        <v>630</v>
      </c>
      <c r="H163" s="137"/>
      <c r="I163" s="137"/>
    </row>
    <row r="164" spans="1:9" ht="18.75" customHeight="1">
      <c r="A164" s="26">
        <v>402</v>
      </c>
      <c r="B164" s="16" t="s">
        <v>335</v>
      </c>
      <c r="C164" s="16" t="s">
        <v>308</v>
      </c>
      <c r="D164" s="16">
        <v>1966</v>
      </c>
      <c r="E164" s="16" t="s">
        <v>20</v>
      </c>
      <c r="F164" s="17" t="s">
        <v>73</v>
      </c>
      <c r="G164" s="127" t="s">
        <v>630</v>
      </c>
      <c r="H164" s="137"/>
      <c r="I164" s="137"/>
    </row>
    <row r="165" spans="1:9" ht="18.75" customHeight="1">
      <c r="A165" s="26">
        <v>407</v>
      </c>
      <c r="B165" s="16" t="s">
        <v>337</v>
      </c>
      <c r="C165" s="16" t="s">
        <v>308</v>
      </c>
      <c r="D165" s="16">
        <v>1971</v>
      </c>
      <c r="E165" s="16" t="s">
        <v>20</v>
      </c>
      <c r="F165" s="17" t="s">
        <v>73</v>
      </c>
      <c r="G165" s="127" t="s">
        <v>630</v>
      </c>
      <c r="H165" s="137"/>
      <c r="I165" s="137"/>
    </row>
    <row r="166" spans="1:9" ht="18.75" customHeight="1">
      <c r="A166" s="26">
        <v>409</v>
      </c>
      <c r="B166" s="17" t="s">
        <v>79</v>
      </c>
      <c r="C166" s="17" t="s">
        <v>75</v>
      </c>
      <c r="D166" s="17">
        <v>1968</v>
      </c>
      <c r="E166" s="18" t="s">
        <v>20</v>
      </c>
      <c r="F166" s="17" t="s">
        <v>73</v>
      </c>
      <c r="G166" s="127" t="s">
        <v>630</v>
      </c>
      <c r="H166" s="137"/>
      <c r="I166" s="137"/>
    </row>
    <row r="167" spans="1:9" ht="18.75" customHeight="1">
      <c r="A167" s="26">
        <v>411</v>
      </c>
      <c r="B167" s="20" t="s">
        <v>251</v>
      </c>
      <c r="C167" s="20" t="s">
        <v>182</v>
      </c>
      <c r="D167" s="20">
        <v>1967</v>
      </c>
      <c r="E167" s="20" t="s">
        <v>20</v>
      </c>
      <c r="F167" s="20" t="s">
        <v>73</v>
      </c>
      <c r="G167" s="127" t="s">
        <v>630</v>
      </c>
      <c r="H167" s="137"/>
      <c r="I167" s="137"/>
    </row>
    <row r="168" spans="1:9" ht="18.75" customHeight="1">
      <c r="A168" s="26">
        <v>425</v>
      </c>
      <c r="B168" s="20" t="s">
        <v>248</v>
      </c>
      <c r="C168" s="20" t="s">
        <v>182</v>
      </c>
      <c r="D168" s="20">
        <v>1968</v>
      </c>
      <c r="E168" s="20" t="s">
        <v>20</v>
      </c>
      <c r="F168" s="20" t="s">
        <v>73</v>
      </c>
      <c r="G168" s="127" t="s">
        <v>630</v>
      </c>
      <c r="H168" s="137"/>
      <c r="I168" s="137"/>
    </row>
    <row r="169" spans="1:9" ht="18.75" customHeight="1">
      <c r="A169" s="26">
        <v>430</v>
      </c>
      <c r="B169" s="20" t="s">
        <v>147</v>
      </c>
      <c r="C169" s="21" t="s">
        <v>172</v>
      </c>
      <c r="D169" s="20">
        <v>1967</v>
      </c>
      <c r="E169" s="20" t="s">
        <v>20</v>
      </c>
      <c r="F169" s="17" t="s">
        <v>73</v>
      </c>
      <c r="G169" s="127" t="s">
        <v>630</v>
      </c>
      <c r="H169" s="137"/>
      <c r="I169" s="137"/>
    </row>
    <row r="170" spans="1:9" ht="18.75" customHeight="1">
      <c r="A170" s="26">
        <v>433</v>
      </c>
      <c r="B170" s="16" t="s">
        <v>506</v>
      </c>
      <c r="C170" s="16" t="s">
        <v>484</v>
      </c>
      <c r="D170" s="16">
        <v>1970</v>
      </c>
      <c r="E170" s="16" t="s">
        <v>20</v>
      </c>
      <c r="F170" s="17" t="s">
        <v>73</v>
      </c>
      <c r="G170" s="127" t="s">
        <v>630</v>
      </c>
      <c r="H170" s="137"/>
      <c r="I170" s="137"/>
    </row>
    <row r="171" spans="1:9" ht="18.75" customHeight="1">
      <c r="A171" s="26">
        <v>436</v>
      </c>
      <c r="B171" s="16" t="s">
        <v>426</v>
      </c>
      <c r="C171" s="16" t="s">
        <v>407</v>
      </c>
      <c r="D171" s="16">
        <v>1969</v>
      </c>
      <c r="E171" s="16" t="s">
        <v>20</v>
      </c>
      <c r="F171" s="17" t="s">
        <v>73</v>
      </c>
      <c r="G171" s="127" t="s">
        <v>630</v>
      </c>
      <c r="H171" s="137"/>
      <c r="I171" s="137"/>
    </row>
    <row r="172" spans="1:9" ht="18.75" customHeight="1">
      <c r="A172" s="26">
        <v>445</v>
      </c>
      <c r="B172" s="19" t="s">
        <v>120</v>
      </c>
      <c r="C172" s="21" t="s">
        <v>172</v>
      </c>
      <c r="D172" s="19">
        <v>1968</v>
      </c>
      <c r="E172" s="19" t="s">
        <v>20</v>
      </c>
      <c r="F172" s="17" t="s">
        <v>73</v>
      </c>
      <c r="G172" s="127" t="s">
        <v>630</v>
      </c>
      <c r="H172" s="137"/>
      <c r="I172" s="137"/>
    </row>
    <row r="173" spans="1:9" ht="18.75" customHeight="1">
      <c r="A173" s="26">
        <v>451</v>
      </c>
      <c r="B173" s="16" t="s">
        <v>488</v>
      </c>
      <c r="C173" s="16" t="s">
        <v>484</v>
      </c>
      <c r="D173" s="16">
        <v>1975</v>
      </c>
      <c r="E173" s="16" t="s">
        <v>20</v>
      </c>
      <c r="F173" s="17" t="s">
        <v>73</v>
      </c>
      <c r="G173" s="127" t="s">
        <v>630</v>
      </c>
      <c r="H173" s="137"/>
      <c r="I173" s="137"/>
    </row>
    <row r="174" spans="1:9" ht="18.75" customHeight="1">
      <c r="A174" s="26">
        <v>457</v>
      </c>
      <c r="B174" s="16" t="s">
        <v>455</v>
      </c>
      <c r="C174" s="16" t="s">
        <v>446</v>
      </c>
      <c r="D174" s="16">
        <v>1969</v>
      </c>
      <c r="E174" s="16" t="s">
        <v>20</v>
      </c>
      <c r="F174" s="17" t="s">
        <v>73</v>
      </c>
      <c r="G174" s="127" t="s">
        <v>630</v>
      </c>
      <c r="H174" s="137"/>
      <c r="I174" s="13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62"/>
  <sheetViews>
    <sheetView view="pageLayout" workbookViewId="0" topLeftCell="B1">
      <selection activeCell="H1" sqref="H1"/>
    </sheetView>
  </sheetViews>
  <sheetFormatPr defaultColWidth="9.140625" defaultRowHeight="20.25" customHeight="1"/>
  <cols>
    <col min="1" max="1" width="4.00390625" style="0" bestFit="1" customWidth="1"/>
    <col min="2" max="2" width="19.140625" style="0" bestFit="1" customWidth="1"/>
    <col min="3" max="3" width="12.140625" style="0" bestFit="1" customWidth="1"/>
    <col min="4" max="4" width="6.421875" style="0" bestFit="1" customWidth="1"/>
    <col min="5" max="5" width="5.421875" style="0" bestFit="1" customWidth="1"/>
    <col min="6" max="6" width="12.28125" style="0" bestFit="1" customWidth="1"/>
    <col min="7" max="8" width="9.140625" style="142" customWidth="1"/>
  </cols>
  <sheetData>
    <row r="1" spans="1:8" ht="20.25" customHeight="1">
      <c r="A1" s="45" t="s">
        <v>0</v>
      </c>
      <c r="B1" s="45" t="s">
        <v>803</v>
      </c>
      <c r="C1" s="45" t="s">
        <v>588</v>
      </c>
      <c r="D1" s="45" t="s">
        <v>801</v>
      </c>
      <c r="E1" s="45" t="s">
        <v>802</v>
      </c>
      <c r="F1" s="45" t="s">
        <v>583</v>
      </c>
      <c r="G1" s="143" t="s">
        <v>616</v>
      </c>
      <c r="H1" s="143" t="s">
        <v>589</v>
      </c>
    </row>
    <row r="2" spans="1:8" ht="20.25" customHeight="1">
      <c r="A2" s="26">
        <v>504</v>
      </c>
      <c r="B2" s="16" t="s">
        <v>451</v>
      </c>
      <c r="C2" s="16" t="s">
        <v>446</v>
      </c>
      <c r="D2" s="16">
        <v>1979</v>
      </c>
      <c r="E2" s="16" t="s">
        <v>21</v>
      </c>
      <c r="F2" s="127" t="s">
        <v>768</v>
      </c>
      <c r="G2" s="141">
        <v>1</v>
      </c>
      <c r="H2" s="141">
        <v>100</v>
      </c>
    </row>
    <row r="3" spans="1:8" ht="20.25" customHeight="1">
      <c r="A3" s="26">
        <v>526</v>
      </c>
      <c r="B3" s="16" t="s">
        <v>320</v>
      </c>
      <c r="C3" s="16" t="s">
        <v>308</v>
      </c>
      <c r="D3" s="16">
        <v>1975</v>
      </c>
      <c r="E3" s="16" t="s">
        <v>21</v>
      </c>
      <c r="F3" s="127" t="s">
        <v>673</v>
      </c>
      <c r="G3" s="141">
        <v>2</v>
      </c>
      <c r="H3" s="141">
        <v>99</v>
      </c>
    </row>
    <row r="4" spans="1:8" ht="20.25" customHeight="1">
      <c r="A4" s="26">
        <v>490</v>
      </c>
      <c r="B4" s="20" t="s">
        <v>114</v>
      </c>
      <c r="C4" s="21" t="s">
        <v>172</v>
      </c>
      <c r="D4" s="20">
        <v>1984</v>
      </c>
      <c r="E4" s="20" t="s">
        <v>21</v>
      </c>
      <c r="F4" s="127" t="s">
        <v>759</v>
      </c>
      <c r="G4" s="141">
        <v>3</v>
      </c>
      <c r="H4" s="141">
        <v>98</v>
      </c>
    </row>
    <row r="5" spans="1:8" ht="20.25" customHeight="1">
      <c r="A5" s="26">
        <v>524</v>
      </c>
      <c r="B5" s="16" t="s">
        <v>553</v>
      </c>
      <c r="C5" s="16" t="s">
        <v>560</v>
      </c>
      <c r="D5" s="18"/>
      <c r="E5" s="16" t="s">
        <v>21</v>
      </c>
      <c r="F5" s="127" t="s">
        <v>784</v>
      </c>
      <c r="G5" s="141">
        <v>4</v>
      </c>
      <c r="H5" s="141">
        <v>97</v>
      </c>
    </row>
    <row r="6" spans="1:8" ht="20.25" customHeight="1">
      <c r="A6" s="26">
        <v>492</v>
      </c>
      <c r="B6" s="16" t="s">
        <v>382</v>
      </c>
      <c r="C6" s="16" t="s">
        <v>308</v>
      </c>
      <c r="D6" s="16">
        <v>1982</v>
      </c>
      <c r="E6" s="16" t="s">
        <v>21</v>
      </c>
      <c r="F6" s="127" t="s">
        <v>760</v>
      </c>
      <c r="G6" s="141">
        <v>5</v>
      </c>
      <c r="H6" s="141">
        <v>96</v>
      </c>
    </row>
    <row r="7" spans="1:8" ht="20.25" customHeight="1">
      <c r="A7" s="26">
        <v>531</v>
      </c>
      <c r="B7" s="16" t="s">
        <v>321</v>
      </c>
      <c r="C7" s="16" t="s">
        <v>308</v>
      </c>
      <c r="D7" s="16">
        <v>1976</v>
      </c>
      <c r="E7" s="16" t="s">
        <v>21</v>
      </c>
      <c r="F7" s="127" t="s">
        <v>790</v>
      </c>
      <c r="G7" s="141">
        <v>6</v>
      </c>
      <c r="H7" s="141">
        <v>95</v>
      </c>
    </row>
    <row r="8" spans="1:8" ht="20.25" customHeight="1">
      <c r="A8" s="26">
        <v>505</v>
      </c>
      <c r="B8" s="20" t="s">
        <v>270</v>
      </c>
      <c r="C8" s="20" t="s">
        <v>182</v>
      </c>
      <c r="D8" s="20">
        <v>1975</v>
      </c>
      <c r="E8" s="20" t="s">
        <v>21</v>
      </c>
      <c r="F8" s="127" t="s">
        <v>769</v>
      </c>
      <c r="G8" s="141">
        <v>7</v>
      </c>
      <c r="H8" s="141">
        <v>94</v>
      </c>
    </row>
    <row r="9" spans="1:8" ht="20.25" customHeight="1">
      <c r="A9" s="26">
        <v>498</v>
      </c>
      <c r="B9" s="20" t="s">
        <v>260</v>
      </c>
      <c r="C9" s="20" t="s">
        <v>182</v>
      </c>
      <c r="D9" s="20">
        <v>1983</v>
      </c>
      <c r="E9" s="20" t="s">
        <v>21</v>
      </c>
      <c r="F9" s="127" t="s">
        <v>766</v>
      </c>
      <c r="G9" s="141">
        <v>8</v>
      </c>
      <c r="H9" s="141">
        <v>93</v>
      </c>
    </row>
    <row r="10" spans="1:8" ht="20.25" customHeight="1">
      <c r="A10" s="26">
        <v>515</v>
      </c>
      <c r="B10" s="16" t="s">
        <v>322</v>
      </c>
      <c r="C10" s="16" t="s">
        <v>308</v>
      </c>
      <c r="D10" s="16">
        <v>1982</v>
      </c>
      <c r="E10" s="16" t="s">
        <v>21</v>
      </c>
      <c r="F10" s="127" t="s">
        <v>776</v>
      </c>
      <c r="G10" s="141">
        <v>9</v>
      </c>
      <c r="H10" s="141">
        <v>92</v>
      </c>
    </row>
    <row r="11" spans="1:8" ht="20.25" customHeight="1">
      <c r="A11" s="26">
        <v>494</v>
      </c>
      <c r="B11" s="16" t="s">
        <v>318</v>
      </c>
      <c r="C11" s="16" t="s">
        <v>308</v>
      </c>
      <c r="D11" s="16">
        <v>1976</v>
      </c>
      <c r="E11" s="16" t="s">
        <v>21</v>
      </c>
      <c r="F11" s="127" t="s">
        <v>762</v>
      </c>
      <c r="G11" s="141">
        <v>10</v>
      </c>
      <c r="H11" s="141">
        <v>91</v>
      </c>
    </row>
    <row r="12" spans="1:8" ht="20.25" customHeight="1">
      <c r="A12" s="26">
        <v>521</v>
      </c>
      <c r="B12" s="20" t="s">
        <v>110</v>
      </c>
      <c r="C12" s="21" t="s">
        <v>172</v>
      </c>
      <c r="D12" s="20">
        <v>1978</v>
      </c>
      <c r="E12" s="20" t="s">
        <v>21</v>
      </c>
      <c r="F12" s="127" t="s">
        <v>781</v>
      </c>
      <c r="G12" s="141">
        <v>11</v>
      </c>
      <c r="H12" s="141">
        <v>90</v>
      </c>
    </row>
    <row r="13" spans="1:8" ht="20.25" customHeight="1">
      <c r="A13" s="26">
        <v>522</v>
      </c>
      <c r="B13" s="20" t="s">
        <v>262</v>
      </c>
      <c r="C13" s="20" t="s">
        <v>182</v>
      </c>
      <c r="D13" s="20">
        <v>1979</v>
      </c>
      <c r="E13" s="20" t="s">
        <v>21</v>
      </c>
      <c r="F13" s="127" t="s">
        <v>782</v>
      </c>
      <c r="G13" s="141">
        <v>12</v>
      </c>
      <c r="H13" s="141">
        <v>89</v>
      </c>
    </row>
    <row r="14" spans="1:8" ht="20.25" customHeight="1">
      <c r="A14" s="26">
        <v>474</v>
      </c>
      <c r="B14" s="19" t="s">
        <v>112</v>
      </c>
      <c r="C14" s="21" t="s">
        <v>172</v>
      </c>
      <c r="D14" s="20">
        <v>1978</v>
      </c>
      <c r="E14" s="20" t="s">
        <v>21</v>
      </c>
      <c r="F14" s="127" t="s">
        <v>751</v>
      </c>
      <c r="G14" s="141">
        <v>13</v>
      </c>
      <c r="H14" s="141">
        <v>88</v>
      </c>
    </row>
    <row r="15" spans="1:8" ht="20.25" customHeight="1">
      <c r="A15" s="26">
        <v>527</v>
      </c>
      <c r="B15" s="20" t="s">
        <v>268</v>
      </c>
      <c r="C15" s="20" t="s">
        <v>182</v>
      </c>
      <c r="D15" s="20">
        <v>1976</v>
      </c>
      <c r="E15" s="20" t="s">
        <v>21</v>
      </c>
      <c r="F15" s="127" t="s">
        <v>786</v>
      </c>
      <c r="G15" s="141">
        <v>14</v>
      </c>
      <c r="H15" s="141">
        <v>87</v>
      </c>
    </row>
    <row r="16" spans="1:8" ht="20.25" customHeight="1">
      <c r="A16" s="26">
        <v>510</v>
      </c>
      <c r="B16" s="16" t="s">
        <v>507</v>
      </c>
      <c r="C16" s="16" t="s">
        <v>484</v>
      </c>
      <c r="D16" s="16">
        <v>1980</v>
      </c>
      <c r="E16" s="16" t="s">
        <v>21</v>
      </c>
      <c r="F16" s="127" t="s">
        <v>771</v>
      </c>
      <c r="G16" s="141">
        <v>15</v>
      </c>
      <c r="H16" s="141">
        <v>86</v>
      </c>
    </row>
    <row r="17" spans="1:8" ht="20.25" customHeight="1">
      <c r="A17" s="26">
        <v>532</v>
      </c>
      <c r="B17" s="16" t="s">
        <v>471</v>
      </c>
      <c r="C17" s="16" t="s">
        <v>446</v>
      </c>
      <c r="D17" s="16">
        <v>1987</v>
      </c>
      <c r="E17" s="16" t="s">
        <v>21</v>
      </c>
      <c r="F17" s="127" t="s">
        <v>791</v>
      </c>
      <c r="G17" s="141">
        <v>16</v>
      </c>
      <c r="H17" s="141">
        <v>85</v>
      </c>
    </row>
    <row r="18" spans="1:8" ht="20.25" customHeight="1">
      <c r="A18" s="26">
        <v>501</v>
      </c>
      <c r="B18" s="20" t="s">
        <v>263</v>
      </c>
      <c r="C18" s="20" t="s">
        <v>182</v>
      </c>
      <c r="D18" s="20">
        <v>1979</v>
      </c>
      <c r="E18" s="20" t="s">
        <v>21</v>
      </c>
      <c r="F18" s="127" t="s">
        <v>767</v>
      </c>
      <c r="G18" s="141">
        <v>17</v>
      </c>
      <c r="H18" s="141">
        <v>84</v>
      </c>
    </row>
    <row r="19" spans="1:8" ht="20.25" customHeight="1">
      <c r="A19" s="26">
        <v>496</v>
      </c>
      <c r="B19" s="20" t="s">
        <v>261</v>
      </c>
      <c r="C19" s="20" t="s">
        <v>182</v>
      </c>
      <c r="D19" s="20">
        <v>1981</v>
      </c>
      <c r="E19" s="20" t="s">
        <v>21</v>
      </c>
      <c r="F19" s="127" t="s">
        <v>764</v>
      </c>
      <c r="G19" s="141">
        <v>18</v>
      </c>
      <c r="H19" s="141">
        <v>83</v>
      </c>
    </row>
    <row r="20" spans="1:8" ht="20.25" customHeight="1">
      <c r="A20" s="26">
        <v>518</v>
      </c>
      <c r="B20" s="17" t="s">
        <v>89</v>
      </c>
      <c r="C20" s="17" t="s">
        <v>75</v>
      </c>
      <c r="D20" s="17">
        <v>1981</v>
      </c>
      <c r="E20" s="18" t="s">
        <v>21</v>
      </c>
      <c r="F20" s="127" t="s">
        <v>778</v>
      </c>
      <c r="G20" s="141">
        <v>19</v>
      </c>
      <c r="H20" s="141">
        <v>82</v>
      </c>
    </row>
    <row r="21" spans="1:8" ht="20.25" customHeight="1">
      <c r="A21" s="26">
        <v>530</v>
      </c>
      <c r="B21" s="16" t="s">
        <v>314</v>
      </c>
      <c r="C21" s="16" t="s">
        <v>308</v>
      </c>
      <c r="D21" s="16">
        <v>1977</v>
      </c>
      <c r="E21" s="16" t="s">
        <v>21</v>
      </c>
      <c r="F21" s="127" t="s">
        <v>789</v>
      </c>
      <c r="G21" s="141">
        <v>20</v>
      </c>
      <c r="H21" s="141">
        <v>81</v>
      </c>
    </row>
    <row r="22" spans="1:8" ht="20.25" customHeight="1">
      <c r="A22" s="26">
        <v>484</v>
      </c>
      <c r="B22" s="16" t="s">
        <v>319</v>
      </c>
      <c r="C22" s="16" t="s">
        <v>308</v>
      </c>
      <c r="D22" s="16">
        <v>1985</v>
      </c>
      <c r="E22" s="16" t="s">
        <v>21</v>
      </c>
      <c r="F22" s="127" t="s">
        <v>757</v>
      </c>
      <c r="G22" s="141">
        <v>21</v>
      </c>
      <c r="H22" s="141">
        <v>80</v>
      </c>
    </row>
    <row r="23" spans="1:8" ht="20.25" customHeight="1">
      <c r="A23" s="26">
        <v>508</v>
      </c>
      <c r="B23" s="20" t="s">
        <v>269</v>
      </c>
      <c r="C23" s="20" t="s">
        <v>182</v>
      </c>
      <c r="D23" s="20">
        <v>1976</v>
      </c>
      <c r="E23" s="20" t="s">
        <v>21</v>
      </c>
      <c r="F23" s="127" t="s">
        <v>770</v>
      </c>
      <c r="G23" s="141">
        <v>22</v>
      </c>
      <c r="H23" s="141">
        <v>79</v>
      </c>
    </row>
    <row r="24" spans="1:8" ht="20.25" customHeight="1">
      <c r="A24" s="26">
        <v>493</v>
      </c>
      <c r="B24" s="20" t="s">
        <v>113</v>
      </c>
      <c r="C24" s="21" t="s">
        <v>172</v>
      </c>
      <c r="D24" s="20">
        <v>1982</v>
      </c>
      <c r="E24" s="20" t="s">
        <v>21</v>
      </c>
      <c r="F24" s="127" t="s">
        <v>761</v>
      </c>
      <c r="G24" s="141">
        <v>23</v>
      </c>
      <c r="H24" s="141">
        <v>78</v>
      </c>
    </row>
    <row r="25" spans="1:8" ht="20.25" customHeight="1">
      <c r="A25" s="26">
        <v>480</v>
      </c>
      <c r="B25" s="16" t="s">
        <v>478</v>
      </c>
      <c r="C25" s="16" t="s">
        <v>446</v>
      </c>
      <c r="D25" s="16">
        <v>1985</v>
      </c>
      <c r="E25" s="16" t="s">
        <v>21</v>
      </c>
      <c r="F25" s="127" t="s">
        <v>754</v>
      </c>
      <c r="G25" s="141">
        <v>24</v>
      </c>
      <c r="H25" s="141">
        <v>77</v>
      </c>
    </row>
    <row r="26" spans="1:8" ht="20.25" customHeight="1">
      <c r="A26" s="26">
        <v>517</v>
      </c>
      <c r="B26" s="16" t="s">
        <v>522</v>
      </c>
      <c r="C26" s="18" t="s">
        <v>513</v>
      </c>
      <c r="D26" s="16">
        <v>1976</v>
      </c>
      <c r="E26" s="16" t="s">
        <v>21</v>
      </c>
      <c r="F26" s="127" t="s">
        <v>777</v>
      </c>
      <c r="G26" s="141">
        <v>25</v>
      </c>
      <c r="H26" s="141">
        <v>76</v>
      </c>
    </row>
    <row r="27" spans="1:8" ht="20.25" customHeight="1">
      <c r="A27" s="26">
        <v>477</v>
      </c>
      <c r="B27" s="19" t="s">
        <v>295</v>
      </c>
      <c r="C27" s="19" t="s">
        <v>301</v>
      </c>
      <c r="D27" s="19">
        <v>1979</v>
      </c>
      <c r="E27" s="19" t="s">
        <v>21</v>
      </c>
      <c r="F27" s="127" t="s">
        <v>753</v>
      </c>
      <c r="G27" s="141">
        <v>26</v>
      </c>
      <c r="H27" s="141">
        <v>75</v>
      </c>
    </row>
    <row r="28" spans="1:8" ht="20.25" customHeight="1">
      <c r="A28" s="26">
        <v>523</v>
      </c>
      <c r="B28" s="17" t="s">
        <v>389</v>
      </c>
      <c r="C28" s="17" t="s">
        <v>547</v>
      </c>
      <c r="D28" s="17">
        <v>1977</v>
      </c>
      <c r="E28" s="18" t="s">
        <v>21</v>
      </c>
      <c r="F28" s="127" t="s">
        <v>783</v>
      </c>
      <c r="G28" s="141">
        <v>27</v>
      </c>
      <c r="H28" s="141">
        <v>74</v>
      </c>
    </row>
    <row r="29" spans="1:8" ht="20.25" customHeight="1">
      <c r="A29" s="26">
        <v>513</v>
      </c>
      <c r="B29" s="16" t="s">
        <v>541</v>
      </c>
      <c r="C29" s="16" t="s">
        <v>308</v>
      </c>
      <c r="D29" s="16">
        <v>1982</v>
      </c>
      <c r="E29" s="16" t="s">
        <v>21</v>
      </c>
      <c r="F29" s="127" t="s">
        <v>774</v>
      </c>
      <c r="G29" s="141">
        <v>28</v>
      </c>
      <c r="H29" s="141">
        <v>73</v>
      </c>
    </row>
    <row r="30" spans="1:8" ht="20.25" customHeight="1">
      <c r="A30" s="26">
        <v>481</v>
      </c>
      <c r="B30" s="16" t="s">
        <v>523</v>
      </c>
      <c r="C30" s="18" t="s">
        <v>513</v>
      </c>
      <c r="D30" s="16">
        <v>1980</v>
      </c>
      <c r="E30" s="16" t="s">
        <v>21</v>
      </c>
      <c r="F30" s="127" t="s">
        <v>755</v>
      </c>
      <c r="G30" s="141">
        <v>29</v>
      </c>
      <c r="H30" s="141">
        <v>72</v>
      </c>
    </row>
    <row r="31" spans="1:8" ht="20.25" customHeight="1">
      <c r="A31" s="26">
        <v>520</v>
      </c>
      <c r="B31" s="20" t="s">
        <v>116</v>
      </c>
      <c r="C31" s="21" t="s">
        <v>172</v>
      </c>
      <c r="D31" s="20">
        <v>1978</v>
      </c>
      <c r="E31" s="20" t="s">
        <v>21</v>
      </c>
      <c r="F31" s="127" t="s">
        <v>780</v>
      </c>
      <c r="G31" s="141">
        <v>30</v>
      </c>
      <c r="H31" s="141">
        <v>71</v>
      </c>
    </row>
    <row r="32" spans="1:8" ht="20.25" customHeight="1">
      <c r="A32" s="26">
        <v>514</v>
      </c>
      <c r="B32" s="20" t="s">
        <v>111</v>
      </c>
      <c r="C32" s="21" t="s">
        <v>172</v>
      </c>
      <c r="D32" s="20">
        <v>1979</v>
      </c>
      <c r="E32" s="20" t="s">
        <v>21</v>
      </c>
      <c r="F32" s="127" t="s">
        <v>775</v>
      </c>
      <c r="G32" s="141">
        <v>31</v>
      </c>
      <c r="H32" s="141">
        <v>70</v>
      </c>
    </row>
    <row r="33" spans="1:8" ht="20.25" customHeight="1">
      <c r="A33" s="26">
        <v>478</v>
      </c>
      <c r="B33" s="17" t="s">
        <v>76</v>
      </c>
      <c r="C33" s="17" t="s">
        <v>75</v>
      </c>
      <c r="D33" s="17">
        <v>1985</v>
      </c>
      <c r="E33" s="18" t="s">
        <v>21</v>
      </c>
      <c r="F33" s="127" t="s">
        <v>660</v>
      </c>
      <c r="G33" s="141">
        <v>32</v>
      </c>
      <c r="H33" s="141">
        <v>69</v>
      </c>
    </row>
    <row r="34" spans="1:8" ht="20.25" customHeight="1">
      <c r="A34" s="26">
        <v>495</v>
      </c>
      <c r="B34" s="20" t="s">
        <v>108</v>
      </c>
      <c r="C34" s="21" t="s">
        <v>172</v>
      </c>
      <c r="D34" s="20">
        <v>1977</v>
      </c>
      <c r="E34" s="20" t="s">
        <v>21</v>
      </c>
      <c r="F34" s="127" t="s">
        <v>763</v>
      </c>
      <c r="G34" s="141">
        <v>33</v>
      </c>
      <c r="H34" s="141">
        <v>68</v>
      </c>
    </row>
    <row r="35" spans="1:8" ht="20.25" customHeight="1">
      <c r="A35" s="26">
        <v>482</v>
      </c>
      <c r="B35" s="20" t="s">
        <v>115</v>
      </c>
      <c r="C35" s="21" t="s">
        <v>172</v>
      </c>
      <c r="D35" s="20">
        <v>1981</v>
      </c>
      <c r="E35" s="20" t="s">
        <v>21</v>
      </c>
      <c r="F35" s="127" t="s">
        <v>756</v>
      </c>
      <c r="G35" s="141">
        <v>34</v>
      </c>
      <c r="H35" s="141">
        <v>67</v>
      </c>
    </row>
    <row r="36" spans="1:8" ht="20.25" customHeight="1">
      <c r="A36" s="26">
        <v>533</v>
      </c>
      <c r="B36" s="20" t="s">
        <v>107</v>
      </c>
      <c r="C36" s="21" t="s">
        <v>172</v>
      </c>
      <c r="D36" s="20">
        <v>1977</v>
      </c>
      <c r="E36" s="20" t="s">
        <v>21</v>
      </c>
      <c r="F36" s="127" t="s">
        <v>792</v>
      </c>
      <c r="G36" s="141">
        <v>35</v>
      </c>
      <c r="H36" s="141">
        <v>66</v>
      </c>
    </row>
    <row r="37" spans="1:8" ht="20.25" customHeight="1">
      <c r="A37" s="26">
        <v>519</v>
      </c>
      <c r="B37" s="17" t="s">
        <v>90</v>
      </c>
      <c r="C37" s="17" t="s">
        <v>75</v>
      </c>
      <c r="D37" s="17">
        <v>1975</v>
      </c>
      <c r="E37" s="18" t="s">
        <v>21</v>
      </c>
      <c r="F37" s="127" t="s">
        <v>779</v>
      </c>
      <c r="G37" s="141">
        <v>36</v>
      </c>
      <c r="H37" s="141">
        <v>65</v>
      </c>
    </row>
    <row r="38" spans="1:8" ht="20.25" customHeight="1">
      <c r="A38" s="26">
        <v>528</v>
      </c>
      <c r="B38" s="17" t="s">
        <v>88</v>
      </c>
      <c r="C38" s="17" t="s">
        <v>75</v>
      </c>
      <c r="D38" s="17">
        <v>1978</v>
      </c>
      <c r="E38" s="18" t="s">
        <v>21</v>
      </c>
      <c r="F38" s="127" t="s">
        <v>787</v>
      </c>
      <c r="G38" s="141">
        <v>37</v>
      </c>
      <c r="H38" s="141">
        <v>64</v>
      </c>
    </row>
    <row r="39" spans="1:8" ht="20.25" customHeight="1">
      <c r="A39" s="26">
        <v>511</v>
      </c>
      <c r="B39" s="16" t="s">
        <v>313</v>
      </c>
      <c r="C39" s="16" t="s">
        <v>308</v>
      </c>
      <c r="D39" s="16">
        <v>1979</v>
      </c>
      <c r="E39" s="16" t="s">
        <v>21</v>
      </c>
      <c r="F39" s="127" t="s">
        <v>772</v>
      </c>
      <c r="G39" s="141">
        <v>38</v>
      </c>
      <c r="H39" s="141">
        <v>63</v>
      </c>
    </row>
    <row r="40" spans="1:8" ht="20.25" customHeight="1">
      <c r="A40" s="26">
        <v>475</v>
      </c>
      <c r="B40" s="16" t="s">
        <v>520</v>
      </c>
      <c r="C40" s="18" t="s">
        <v>513</v>
      </c>
      <c r="D40" s="16">
        <v>1985</v>
      </c>
      <c r="E40" s="16" t="s">
        <v>21</v>
      </c>
      <c r="F40" s="127" t="s">
        <v>752</v>
      </c>
      <c r="G40" s="141">
        <v>39</v>
      </c>
      <c r="H40" s="141">
        <v>62</v>
      </c>
    </row>
    <row r="41" spans="1:8" ht="20.25" customHeight="1">
      <c r="A41" s="26">
        <v>497</v>
      </c>
      <c r="B41" s="16" t="s">
        <v>519</v>
      </c>
      <c r="C41" s="18" t="s">
        <v>513</v>
      </c>
      <c r="D41" s="16">
        <v>1982</v>
      </c>
      <c r="E41" s="16" t="s">
        <v>21</v>
      </c>
      <c r="F41" s="127" t="s">
        <v>765</v>
      </c>
      <c r="G41" s="141">
        <v>40</v>
      </c>
      <c r="H41" s="141">
        <v>61</v>
      </c>
    </row>
    <row r="42" spans="1:8" ht="20.25" customHeight="1">
      <c r="A42" s="26">
        <v>525</v>
      </c>
      <c r="B42" s="16" t="s">
        <v>315</v>
      </c>
      <c r="C42" s="16" t="s">
        <v>308</v>
      </c>
      <c r="D42" s="16">
        <v>1980</v>
      </c>
      <c r="E42" s="16" t="s">
        <v>21</v>
      </c>
      <c r="F42" s="127" t="s">
        <v>785</v>
      </c>
      <c r="G42" s="141">
        <v>41</v>
      </c>
      <c r="H42" s="141">
        <v>60</v>
      </c>
    </row>
    <row r="43" spans="1:8" ht="20.25" customHeight="1">
      <c r="A43" s="26">
        <v>529</v>
      </c>
      <c r="B43" s="16" t="s">
        <v>381</v>
      </c>
      <c r="C43" s="16" t="s">
        <v>308</v>
      </c>
      <c r="D43" s="16">
        <v>1980</v>
      </c>
      <c r="E43" s="16" t="s">
        <v>21</v>
      </c>
      <c r="F43" s="127" t="s">
        <v>788</v>
      </c>
      <c r="G43" s="141">
        <v>42</v>
      </c>
      <c r="H43" s="141">
        <v>59</v>
      </c>
    </row>
    <row r="44" spans="1:8" ht="20.25" customHeight="1">
      <c r="A44" s="26">
        <v>512</v>
      </c>
      <c r="B44" s="16" t="s">
        <v>312</v>
      </c>
      <c r="C44" s="16" t="s">
        <v>308</v>
      </c>
      <c r="D44" s="16">
        <v>1984</v>
      </c>
      <c r="E44" s="16" t="s">
        <v>21</v>
      </c>
      <c r="F44" s="127" t="s">
        <v>773</v>
      </c>
      <c r="G44" s="141">
        <v>43</v>
      </c>
      <c r="H44" s="141">
        <v>58</v>
      </c>
    </row>
    <row r="45" spans="1:8" ht="20.25" customHeight="1">
      <c r="A45" s="26">
        <v>487</v>
      </c>
      <c r="B45" s="16" t="s">
        <v>316</v>
      </c>
      <c r="C45" s="16" t="s">
        <v>308</v>
      </c>
      <c r="D45" s="16">
        <v>1982</v>
      </c>
      <c r="E45" s="16" t="s">
        <v>21</v>
      </c>
      <c r="F45" s="127" t="s">
        <v>758</v>
      </c>
      <c r="G45" s="141">
        <v>44</v>
      </c>
      <c r="H45" s="141">
        <v>57</v>
      </c>
    </row>
    <row r="46" spans="1:8" ht="20.25" customHeight="1">
      <c r="A46" s="26">
        <v>483</v>
      </c>
      <c r="B46" s="20" t="s">
        <v>264</v>
      </c>
      <c r="C46" s="20" t="s">
        <v>182</v>
      </c>
      <c r="D46" s="20">
        <v>1979</v>
      </c>
      <c r="E46" s="20" t="s">
        <v>21</v>
      </c>
      <c r="F46" s="127" t="s">
        <v>679</v>
      </c>
      <c r="G46" s="141"/>
      <c r="H46" s="141"/>
    </row>
    <row r="47" spans="1:8" ht="20.25" customHeight="1">
      <c r="A47" s="26">
        <v>476</v>
      </c>
      <c r="B47" s="20" t="s">
        <v>267</v>
      </c>
      <c r="C47" s="20" t="s">
        <v>182</v>
      </c>
      <c r="D47" s="20">
        <v>1977</v>
      </c>
      <c r="E47" s="20" t="s">
        <v>21</v>
      </c>
      <c r="F47" s="127" t="s">
        <v>628</v>
      </c>
      <c r="G47" s="141"/>
      <c r="H47" s="141"/>
    </row>
    <row r="48" spans="1:8" ht="20.25" customHeight="1">
      <c r="A48" s="26">
        <v>485</v>
      </c>
      <c r="B48" s="17" t="s">
        <v>390</v>
      </c>
      <c r="C48" s="17" t="s">
        <v>547</v>
      </c>
      <c r="D48" s="17">
        <v>1982</v>
      </c>
      <c r="E48" s="18" t="s">
        <v>21</v>
      </c>
      <c r="F48" s="127" t="s">
        <v>628</v>
      </c>
      <c r="G48" s="141"/>
      <c r="H48" s="141"/>
    </row>
    <row r="49" spans="1:8" ht="20.25" customHeight="1">
      <c r="A49" s="26">
        <v>488</v>
      </c>
      <c r="B49" s="24" t="s">
        <v>43</v>
      </c>
      <c r="C49" s="18" t="s">
        <v>6</v>
      </c>
      <c r="D49" s="18">
        <v>1972</v>
      </c>
      <c r="E49" s="18" t="s">
        <v>21</v>
      </c>
      <c r="F49" s="127" t="s">
        <v>628</v>
      </c>
      <c r="G49" s="141"/>
      <c r="H49" s="141"/>
    </row>
    <row r="50" spans="1:8" ht="20.25" customHeight="1">
      <c r="A50" s="26">
        <v>500</v>
      </c>
      <c r="B50" s="16" t="s">
        <v>323</v>
      </c>
      <c r="C50" s="16" t="s">
        <v>308</v>
      </c>
      <c r="D50" s="16">
        <v>1976</v>
      </c>
      <c r="E50" s="16" t="s">
        <v>21</v>
      </c>
      <c r="F50" s="127" t="s">
        <v>628</v>
      </c>
      <c r="G50" s="141"/>
      <c r="H50" s="141"/>
    </row>
    <row r="51" spans="1:8" ht="20.25" customHeight="1">
      <c r="A51" s="26">
        <v>506</v>
      </c>
      <c r="B51" s="20" t="s">
        <v>118</v>
      </c>
      <c r="C51" s="21" t="s">
        <v>172</v>
      </c>
      <c r="D51" s="20">
        <v>1985</v>
      </c>
      <c r="E51" s="20" t="s">
        <v>21</v>
      </c>
      <c r="F51" s="127" t="s">
        <v>628</v>
      </c>
      <c r="G51" s="141"/>
      <c r="H51" s="141"/>
    </row>
    <row r="52" spans="1:6" ht="20.25" customHeight="1">
      <c r="A52" s="138">
        <v>479</v>
      </c>
      <c r="B52" s="139" t="s">
        <v>487</v>
      </c>
      <c r="C52" s="139" t="s">
        <v>484</v>
      </c>
      <c r="D52" s="139">
        <v>1978</v>
      </c>
      <c r="E52" s="139" t="s">
        <v>21</v>
      </c>
      <c r="F52" s="140" t="s">
        <v>630</v>
      </c>
    </row>
    <row r="53" spans="1:6" ht="20.25" customHeight="1">
      <c r="A53" s="26">
        <v>486</v>
      </c>
      <c r="B53" s="23" t="s">
        <v>26</v>
      </c>
      <c r="C53" s="18" t="s">
        <v>6</v>
      </c>
      <c r="D53" s="23">
        <v>1967</v>
      </c>
      <c r="E53" s="18" t="s">
        <v>21</v>
      </c>
      <c r="F53" s="127" t="s">
        <v>630</v>
      </c>
    </row>
    <row r="54" spans="1:6" ht="20.25" customHeight="1">
      <c r="A54" s="26">
        <v>489</v>
      </c>
      <c r="B54" s="22" t="s">
        <v>44</v>
      </c>
      <c r="C54" s="18" t="s">
        <v>6</v>
      </c>
      <c r="D54" s="23">
        <v>1974</v>
      </c>
      <c r="E54" s="18" t="s">
        <v>21</v>
      </c>
      <c r="F54" s="127" t="s">
        <v>630</v>
      </c>
    </row>
    <row r="55" spans="1:6" ht="20.25" customHeight="1">
      <c r="A55" s="26">
        <v>491</v>
      </c>
      <c r="B55" s="20" t="s">
        <v>109</v>
      </c>
      <c r="C55" s="21" t="s">
        <v>172</v>
      </c>
      <c r="D55" s="20">
        <v>1983</v>
      </c>
      <c r="E55" s="20" t="s">
        <v>21</v>
      </c>
      <c r="F55" s="127" t="s">
        <v>630</v>
      </c>
    </row>
    <row r="56" spans="1:6" ht="20.25" customHeight="1">
      <c r="A56" s="26">
        <v>499</v>
      </c>
      <c r="B56" s="16" t="s">
        <v>317</v>
      </c>
      <c r="C56" s="16" t="s">
        <v>308</v>
      </c>
      <c r="D56" s="16">
        <v>1976</v>
      </c>
      <c r="E56" s="16" t="s">
        <v>21</v>
      </c>
      <c r="F56" s="127" t="s">
        <v>630</v>
      </c>
    </row>
    <row r="57" spans="1:6" ht="20.25" customHeight="1">
      <c r="A57" s="26">
        <v>502</v>
      </c>
      <c r="B57" s="18" t="s">
        <v>540</v>
      </c>
      <c r="C57" s="18" t="s">
        <v>446</v>
      </c>
      <c r="D57" s="18">
        <v>1974</v>
      </c>
      <c r="E57" s="18" t="s">
        <v>21</v>
      </c>
      <c r="F57" s="127" t="s">
        <v>630</v>
      </c>
    </row>
    <row r="58" spans="1:6" ht="20.25" customHeight="1">
      <c r="A58" s="26">
        <v>503</v>
      </c>
      <c r="B58" s="20" t="s">
        <v>266</v>
      </c>
      <c r="C58" s="20" t="s">
        <v>182</v>
      </c>
      <c r="D58" s="20">
        <v>1977</v>
      </c>
      <c r="E58" s="20" t="s">
        <v>21</v>
      </c>
      <c r="F58" s="127" t="s">
        <v>630</v>
      </c>
    </row>
    <row r="59" spans="1:6" ht="20.25" customHeight="1">
      <c r="A59" s="26">
        <v>507</v>
      </c>
      <c r="B59" s="23" t="s">
        <v>48</v>
      </c>
      <c r="C59" s="18" t="s">
        <v>6</v>
      </c>
      <c r="D59" s="18">
        <v>1972</v>
      </c>
      <c r="E59" s="18" t="s">
        <v>21</v>
      </c>
      <c r="F59" s="127" t="s">
        <v>630</v>
      </c>
    </row>
    <row r="60" spans="1:6" ht="20.25" customHeight="1">
      <c r="A60" s="26">
        <v>509</v>
      </c>
      <c r="B60" s="16" t="s">
        <v>486</v>
      </c>
      <c r="C60" s="16" t="s">
        <v>484</v>
      </c>
      <c r="D60" s="16">
        <v>1985</v>
      </c>
      <c r="E60" s="16" t="s">
        <v>21</v>
      </c>
      <c r="F60" s="127" t="s">
        <v>630</v>
      </c>
    </row>
    <row r="61" spans="1:6" ht="20.25" customHeight="1">
      <c r="A61" s="26">
        <v>516</v>
      </c>
      <c r="B61" s="20" t="s">
        <v>265</v>
      </c>
      <c r="C61" s="20" t="s">
        <v>182</v>
      </c>
      <c r="D61" s="20">
        <v>1978</v>
      </c>
      <c r="E61" s="20" t="s">
        <v>21</v>
      </c>
      <c r="F61" s="127" t="s">
        <v>630</v>
      </c>
    </row>
    <row r="62" spans="1:6" ht="20.25" customHeight="1">
      <c r="A62" s="26">
        <v>534</v>
      </c>
      <c r="B62" s="20" t="s">
        <v>117</v>
      </c>
      <c r="C62" s="21" t="s">
        <v>172</v>
      </c>
      <c r="D62" s="20">
        <v>1977</v>
      </c>
      <c r="E62" s="20" t="s">
        <v>21</v>
      </c>
      <c r="F62" s="12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 topLeftCell="A1">
      <selection activeCell="I5" sqref="I5"/>
    </sheetView>
  </sheetViews>
  <sheetFormatPr defaultColWidth="9.140625" defaultRowHeight="18" customHeight="1"/>
  <cols>
    <col min="1" max="1" width="4.8515625" style="0" bestFit="1" customWidth="1"/>
    <col min="2" max="2" width="19.00390625" style="0" bestFit="1" customWidth="1"/>
    <col min="3" max="3" width="12.140625" style="0" bestFit="1" customWidth="1"/>
    <col min="4" max="4" width="6.421875" style="0" bestFit="1" customWidth="1"/>
    <col min="5" max="5" width="4.421875" style="0" bestFit="1" customWidth="1"/>
    <col min="6" max="6" width="12.28125" style="0" bestFit="1" customWidth="1"/>
    <col min="7" max="7" width="9.140625" style="51" bestFit="1" customWidth="1"/>
    <col min="8" max="8" width="9.140625" style="51" customWidth="1"/>
  </cols>
  <sheetData>
    <row r="1" spans="1:8" ht="18" customHeight="1">
      <c r="A1" s="47" t="s">
        <v>804</v>
      </c>
      <c r="B1" s="45" t="s">
        <v>803</v>
      </c>
      <c r="C1" s="45" t="s">
        <v>1</v>
      </c>
      <c r="D1" s="45" t="s">
        <v>801</v>
      </c>
      <c r="E1" s="45" t="s">
        <v>802</v>
      </c>
      <c r="F1" s="45" t="s">
        <v>583</v>
      </c>
      <c r="G1" s="143" t="s">
        <v>616</v>
      </c>
      <c r="H1" s="143" t="s">
        <v>589</v>
      </c>
    </row>
    <row r="2" spans="1:8" ht="18" customHeight="1">
      <c r="A2" s="26">
        <v>550</v>
      </c>
      <c r="B2" s="20" t="s">
        <v>274</v>
      </c>
      <c r="C2" s="20" t="s">
        <v>182</v>
      </c>
      <c r="D2" s="20">
        <v>1986</v>
      </c>
      <c r="E2" s="20" t="s">
        <v>68</v>
      </c>
      <c r="F2" s="127" t="s">
        <v>797</v>
      </c>
      <c r="G2" s="137">
        <v>1</v>
      </c>
      <c r="H2" s="137">
        <v>100</v>
      </c>
    </row>
    <row r="3" spans="1:8" ht="18" customHeight="1">
      <c r="A3" s="26">
        <v>549</v>
      </c>
      <c r="B3" s="16" t="s">
        <v>485</v>
      </c>
      <c r="C3" s="16" t="s">
        <v>484</v>
      </c>
      <c r="D3" s="16">
        <v>1984</v>
      </c>
      <c r="E3" s="16" t="s">
        <v>68</v>
      </c>
      <c r="F3" s="127" t="s">
        <v>796</v>
      </c>
      <c r="G3" s="137">
        <v>2</v>
      </c>
      <c r="H3" s="137">
        <v>99</v>
      </c>
    </row>
    <row r="4" spans="1:8" ht="18" customHeight="1">
      <c r="A4" s="26">
        <v>548</v>
      </c>
      <c r="B4" s="20" t="s">
        <v>272</v>
      </c>
      <c r="C4" s="20" t="s">
        <v>182</v>
      </c>
      <c r="D4" s="20">
        <v>1987</v>
      </c>
      <c r="E4" s="20" t="s">
        <v>68</v>
      </c>
      <c r="F4" s="127" t="s">
        <v>795</v>
      </c>
      <c r="G4" s="137">
        <v>3</v>
      </c>
      <c r="H4" s="137">
        <v>98</v>
      </c>
    </row>
    <row r="5" spans="1:8" ht="18" customHeight="1">
      <c r="A5" s="26">
        <v>552</v>
      </c>
      <c r="B5" s="20" t="s">
        <v>273</v>
      </c>
      <c r="C5" s="20" t="s">
        <v>182</v>
      </c>
      <c r="D5" s="20">
        <v>1986</v>
      </c>
      <c r="E5" s="20" t="s">
        <v>68</v>
      </c>
      <c r="F5" s="127" t="s">
        <v>798</v>
      </c>
      <c r="G5" s="137">
        <v>4</v>
      </c>
      <c r="H5" s="137">
        <v>97</v>
      </c>
    </row>
    <row r="6" spans="1:8" ht="18" customHeight="1">
      <c r="A6" s="26">
        <v>539</v>
      </c>
      <c r="B6" s="17" t="s">
        <v>388</v>
      </c>
      <c r="C6" s="17" t="s">
        <v>547</v>
      </c>
      <c r="D6" s="17">
        <v>1986</v>
      </c>
      <c r="E6" s="18" t="s">
        <v>68</v>
      </c>
      <c r="F6" s="127" t="s">
        <v>636</v>
      </c>
      <c r="G6" s="137">
        <v>5</v>
      </c>
      <c r="H6" s="137">
        <v>96</v>
      </c>
    </row>
    <row r="7" spans="1:8" ht="18" customHeight="1">
      <c r="A7" s="26">
        <v>544</v>
      </c>
      <c r="B7" s="16" t="s">
        <v>311</v>
      </c>
      <c r="C7" s="16" t="s">
        <v>308</v>
      </c>
      <c r="D7" s="16">
        <v>1986</v>
      </c>
      <c r="E7" s="16" t="s">
        <v>68</v>
      </c>
      <c r="F7" s="127" t="s">
        <v>794</v>
      </c>
      <c r="G7" s="137">
        <v>6</v>
      </c>
      <c r="H7" s="137">
        <v>95</v>
      </c>
    </row>
    <row r="8" spans="1:8" ht="18" customHeight="1">
      <c r="A8" s="26">
        <v>538</v>
      </c>
      <c r="B8" s="20" t="s">
        <v>275</v>
      </c>
      <c r="C8" s="20" t="s">
        <v>182</v>
      </c>
      <c r="D8" s="20">
        <v>1986</v>
      </c>
      <c r="E8" s="20" t="s">
        <v>68</v>
      </c>
      <c r="F8" s="127" t="s">
        <v>793</v>
      </c>
      <c r="G8" s="137">
        <v>7</v>
      </c>
      <c r="H8" s="137">
        <v>94</v>
      </c>
    </row>
    <row r="9" spans="1:8" ht="18" customHeight="1">
      <c r="A9" s="26">
        <v>535</v>
      </c>
      <c r="B9" s="16" t="s">
        <v>465</v>
      </c>
      <c r="C9" s="16" t="s">
        <v>446</v>
      </c>
      <c r="D9" s="16">
        <v>1988</v>
      </c>
      <c r="E9" s="16" t="s">
        <v>68</v>
      </c>
      <c r="F9" s="127" t="s">
        <v>630</v>
      </c>
      <c r="G9" s="137"/>
      <c r="H9" s="137"/>
    </row>
    <row r="10" spans="1:8" ht="18" customHeight="1">
      <c r="A10" s="26">
        <v>536</v>
      </c>
      <c r="B10" s="19" t="s">
        <v>106</v>
      </c>
      <c r="C10" s="21" t="s">
        <v>172</v>
      </c>
      <c r="D10" s="19">
        <v>1986</v>
      </c>
      <c r="E10" s="19" t="s">
        <v>68</v>
      </c>
      <c r="F10" s="127" t="s">
        <v>630</v>
      </c>
      <c r="G10" s="136"/>
      <c r="H10" s="136"/>
    </row>
    <row r="11" spans="1:8" ht="18" customHeight="1">
      <c r="A11" s="26">
        <v>537</v>
      </c>
      <c r="B11" s="18" t="s">
        <v>55</v>
      </c>
      <c r="C11" s="18" t="s">
        <v>6</v>
      </c>
      <c r="D11" s="18">
        <v>1965</v>
      </c>
      <c r="E11" s="18" t="s">
        <v>68</v>
      </c>
      <c r="F11" s="127" t="s">
        <v>630</v>
      </c>
      <c r="G11" s="136"/>
      <c r="H11" s="136"/>
    </row>
    <row r="12" spans="1:8" ht="18" customHeight="1">
      <c r="A12" s="26">
        <v>540</v>
      </c>
      <c r="B12" s="18" t="s">
        <v>44</v>
      </c>
      <c r="C12" s="18" t="s">
        <v>6</v>
      </c>
      <c r="D12" s="18">
        <v>1987</v>
      </c>
      <c r="E12" s="18" t="s">
        <v>68</v>
      </c>
      <c r="F12" s="127" t="s">
        <v>630</v>
      </c>
      <c r="G12" s="136"/>
      <c r="H12" s="136"/>
    </row>
    <row r="13" spans="1:8" ht="18" customHeight="1">
      <c r="A13" s="26">
        <v>541</v>
      </c>
      <c r="B13" s="23" t="s">
        <v>50</v>
      </c>
      <c r="C13" s="18" t="s">
        <v>6</v>
      </c>
      <c r="D13" s="18">
        <v>1971</v>
      </c>
      <c r="E13" s="18" t="s">
        <v>68</v>
      </c>
      <c r="F13" s="127" t="s">
        <v>630</v>
      </c>
      <c r="G13" s="136"/>
      <c r="H13" s="136"/>
    </row>
    <row r="14" spans="1:8" ht="18" customHeight="1">
      <c r="A14" s="26">
        <v>543</v>
      </c>
      <c r="B14" s="16" t="s">
        <v>310</v>
      </c>
      <c r="C14" s="16" t="s">
        <v>308</v>
      </c>
      <c r="D14" s="16">
        <v>1987</v>
      </c>
      <c r="E14" s="16" t="s">
        <v>68</v>
      </c>
      <c r="F14" s="127" t="s">
        <v>630</v>
      </c>
      <c r="G14" s="136"/>
      <c r="H14" s="136"/>
    </row>
    <row r="15" spans="1:8" ht="18" customHeight="1">
      <c r="A15" s="26">
        <v>545</v>
      </c>
      <c r="B15" s="20" t="s">
        <v>271</v>
      </c>
      <c r="C15" s="20" t="s">
        <v>182</v>
      </c>
      <c r="D15" s="20">
        <v>1988</v>
      </c>
      <c r="E15" s="20" t="s">
        <v>68</v>
      </c>
      <c r="F15" s="127" t="s">
        <v>630</v>
      </c>
      <c r="G15" s="136"/>
      <c r="H15" s="136"/>
    </row>
    <row r="16" spans="1:8" ht="18" customHeight="1">
      <c r="A16" s="26">
        <v>547</v>
      </c>
      <c r="B16" s="19" t="s">
        <v>105</v>
      </c>
      <c r="C16" s="21" t="s">
        <v>172</v>
      </c>
      <c r="D16" s="19">
        <v>1986</v>
      </c>
      <c r="E16" s="19" t="s">
        <v>68</v>
      </c>
      <c r="F16" s="127" t="s">
        <v>630</v>
      </c>
      <c r="G16" s="136"/>
      <c r="H16" s="136"/>
    </row>
    <row r="17" spans="1:8" ht="18" customHeight="1">
      <c r="A17" s="26">
        <v>551</v>
      </c>
      <c r="B17" s="16" t="s">
        <v>408</v>
      </c>
      <c r="C17" s="16" t="s">
        <v>407</v>
      </c>
      <c r="D17" s="16">
        <v>1988</v>
      </c>
      <c r="E17" s="16" t="s">
        <v>68</v>
      </c>
      <c r="F17" s="127" t="s">
        <v>630</v>
      </c>
      <c r="G17" s="136"/>
      <c r="H17" s="136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I1"/>
    </sheetView>
  </sheetViews>
  <sheetFormatPr defaultColWidth="9.140625" defaultRowHeight="15"/>
  <cols>
    <col min="1" max="1" width="8.28125" style="0" bestFit="1" customWidth="1"/>
    <col min="2" max="2" width="20.14062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9" width="11.7109375" style="0" customWidth="1"/>
    <col min="11" max="11" width="16.57421875" style="0" bestFit="1" customWidth="1"/>
  </cols>
  <sheetData>
    <row r="1" spans="1:14" ht="21">
      <c r="A1" s="26" t="s">
        <v>3</v>
      </c>
      <c r="B1" s="45" t="s">
        <v>0</v>
      </c>
      <c r="C1" s="45" t="s">
        <v>1</v>
      </c>
      <c r="D1" s="45" t="s">
        <v>2</v>
      </c>
      <c r="E1" s="45" t="s">
        <v>622</v>
      </c>
      <c r="F1" s="26" t="s">
        <v>5</v>
      </c>
      <c r="G1" s="26" t="s">
        <v>583</v>
      </c>
      <c r="H1" s="26" t="s">
        <v>616</v>
      </c>
      <c r="I1" s="26" t="s">
        <v>589</v>
      </c>
      <c r="K1" s="48" t="s">
        <v>592</v>
      </c>
      <c r="N1" s="49"/>
    </row>
    <row r="2" spans="1:14" ht="18" customHeight="1">
      <c r="A2" s="26">
        <v>12</v>
      </c>
      <c r="B2" s="20" t="s">
        <v>293</v>
      </c>
      <c r="C2" s="20" t="s">
        <v>182</v>
      </c>
      <c r="D2" s="20">
        <v>1959</v>
      </c>
      <c r="E2" s="20" t="s">
        <v>18</v>
      </c>
      <c r="F2" s="20" t="s">
        <v>72</v>
      </c>
      <c r="G2" s="42">
        <f>VLOOKUP(A2:A14,'VSL 1. PROGA'!$A$6:$G$271,7,FALSE)</f>
        <v>0.0005487268518518518</v>
      </c>
      <c r="H2" s="110">
        <v>1</v>
      </c>
      <c r="I2" s="110">
        <v>100</v>
      </c>
      <c r="K2" t="s">
        <v>588</v>
      </c>
      <c r="L2" t="s">
        <v>589</v>
      </c>
      <c r="N2" s="49" t="s">
        <v>590</v>
      </c>
    </row>
    <row r="3" spans="1:14" ht="18" customHeight="1">
      <c r="A3" s="26">
        <v>11</v>
      </c>
      <c r="B3" s="22" t="s">
        <v>8</v>
      </c>
      <c r="C3" s="18" t="s">
        <v>6</v>
      </c>
      <c r="D3" s="18">
        <v>1958</v>
      </c>
      <c r="E3" s="18" t="s">
        <v>18</v>
      </c>
      <c r="F3" s="17" t="s">
        <v>72</v>
      </c>
      <c r="G3" s="42">
        <f>VLOOKUP(A3:A15,'VSL 1. PROGA'!$A$6:$G$271,7,FALSE)</f>
        <v>0.000553125</v>
      </c>
      <c r="H3" s="110">
        <v>2</v>
      </c>
      <c r="I3" s="110">
        <v>99</v>
      </c>
      <c r="L3" s="47">
        <v>91</v>
      </c>
      <c r="M3">
        <v>1</v>
      </c>
      <c r="N3" s="49"/>
    </row>
    <row r="4" spans="1:14" ht="18" customHeight="1">
      <c r="A4" s="26">
        <v>4</v>
      </c>
      <c r="B4" s="22" t="s">
        <v>30</v>
      </c>
      <c r="C4" s="18" t="s">
        <v>6</v>
      </c>
      <c r="D4" s="18">
        <v>1958</v>
      </c>
      <c r="E4" s="18" t="s">
        <v>18</v>
      </c>
      <c r="F4" s="17" t="s">
        <v>72</v>
      </c>
      <c r="G4" s="42">
        <f>VLOOKUP(A4:A16,'VSL 1. PROGA'!$A$6:$G$271,7,FALSE)</f>
        <v>0.0005561342592592593</v>
      </c>
      <c r="H4" s="110">
        <v>3</v>
      </c>
      <c r="I4" s="110">
        <v>98</v>
      </c>
      <c r="K4" s="46" t="s">
        <v>560</v>
      </c>
      <c r="L4" s="47">
        <v>90</v>
      </c>
      <c r="M4">
        <v>2</v>
      </c>
      <c r="N4" s="49">
        <f>L3+L4+L5</f>
        <v>181</v>
      </c>
    </row>
    <row r="5" spans="1:14" ht="18" customHeight="1">
      <c r="A5" s="26">
        <v>8</v>
      </c>
      <c r="B5" s="19" t="s">
        <v>294</v>
      </c>
      <c r="C5" s="19" t="s">
        <v>301</v>
      </c>
      <c r="D5" s="19">
        <v>1956</v>
      </c>
      <c r="E5" s="19" t="s">
        <v>18</v>
      </c>
      <c r="F5" s="19" t="s">
        <v>72</v>
      </c>
      <c r="G5" s="42">
        <f>VLOOKUP(A5:A17,'VSL 1. PROGA'!$A$6:$G$271,7,FALSE)</f>
        <v>0.0005693287037037037</v>
      </c>
      <c r="H5" s="110">
        <v>4</v>
      </c>
      <c r="I5" s="110">
        <v>97</v>
      </c>
      <c r="L5" s="47"/>
      <c r="M5">
        <v>3</v>
      </c>
      <c r="N5" s="49"/>
    </row>
    <row r="6" spans="1:14" ht="18" customHeight="1">
      <c r="A6" s="26">
        <v>13</v>
      </c>
      <c r="B6" s="16" t="s">
        <v>306</v>
      </c>
      <c r="C6" s="18" t="s">
        <v>308</v>
      </c>
      <c r="D6" s="16">
        <v>1957</v>
      </c>
      <c r="E6" s="16" t="s">
        <v>18</v>
      </c>
      <c r="F6" s="17" t="s">
        <v>72</v>
      </c>
      <c r="G6" s="42">
        <f>VLOOKUP(A6:A18,'VSL 1. PROGA'!$A$6:$G$271,7,FALSE)</f>
        <v>0.0005736111111111112</v>
      </c>
      <c r="H6" s="110">
        <v>5</v>
      </c>
      <c r="I6" s="110">
        <v>96</v>
      </c>
      <c r="L6" s="47"/>
      <c r="M6">
        <v>1</v>
      </c>
      <c r="N6" s="49"/>
    </row>
    <row r="7" spans="1:14" ht="18" customHeight="1">
      <c r="A7" s="26">
        <v>1</v>
      </c>
      <c r="B7" s="22" t="s">
        <v>7</v>
      </c>
      <c r="C7" s="18" t="s">
        <v>6</v>
      </c>
      <c r="D7" s="18">
        <v>1956</v>
      </c>
      <c r="E7" s="18" t="s">
        <v>18</v>
      </c>
      <c r="F7" s="17" t="s">
        <v>72</v>
      </c>
      <c r="G7" s="42">
        <f>VLOOKUP(A7:A19,'VSL 1. PROGA'!$A$6:$G$271,7,FALSE)</f>
        <v>0.0005952546296296296</v>
      </c>
      <c r="H7" s="110">
        <v>6</v>
      </c>
      <c r="I7" s="110">
        <v>95</v>
      </c>
      <c r="K7" s="17" t="s">
        <v>547</v>
      </c>
      <c r="L7" s="47"/>
      <c r="M7">
        <v>2</v>
      </c>
      <c r="N7" s="49">
        <f>L6+L7+L8</f>
        <v>0</v>
      </c>
    </row>
    <row r="8" spans="1:14" ht="18" customHeight="1">
      <c r="A8" s="26">
        <v>7</v>
      </c>
      <c r="B8" s="20" t="s">
        <v>292</v>
      </c>
      <c r="C8" s="20" t="s">
        <v>182</v>
      </c>
      <c r="D8" s="20">
        <v>1959</v>
      </c>
      <c r="E8" s="20" t="s">
        <v>18</v>
      </c>
      <c r="F8" s="20" t="s">
        <v>72</v>
      </c>
      <c r="G8" s="42">
        <f>VLOOKUP(A8:A20,'VSL 1. PROGA'!$A$6:$G$271,7,FALSE)</f>
        <v>0.0006535879629629629</v>
      </c>
      <c r="H8" s="110">
        <v>7</v>
      </c>
      <c r="I8" s="110">
        <v>94</v>
      </c>
      <c r="L8" s="47"/>
      <c r="M8">
        <v>3</v>
      </c>
      <c r="N8" s="49"/>
    </row>
    <row r="9" spans="1:14" ht="18" customHeight="1">
      <c r="A9" s="26">
        <v>5</v>
      </c>
      <c r="B9" s="19" t="s">
        <v>104</v>
      </c>
      <c r="C9" s="21" t="s">
        <v>172</v>
      </c>
      <c r="D9" s="19">
        <v>1959</v>
      </c>
      <c r="E9" s="19" t="s">
        <v>18</v>
      </c>
      <c r="F9" s="17" t="s">
        <v>72</v>
      </c>
      <c r="G9" s="42">
        <f>VLOOKUP(A9:A21,'VSL 1. PROGA'!$A$6:$G$271,7,FALSE)</f>
        <v>0.0006658564814814816</v>
      </c>
      <c r="H9" s="110">
        <v>8</v>
      </c>
      <c r="I9" s="110">
        <v>93</v>
      </c>
      <c r="L9" s="47"/>
      <c r="M9">
        <v>1</v>
      </c>
      <c r="N9" s="49"/>
    </row>
    <row r="10" spans="1:14" ht="18" customHeight="1">
      <c r="A10" s="26">
        <v>3</v>
      </c>
      <c r="B10" s="20" t="s">
        <v>291</v>
      </c>
      <c r="C10" s="20" t="s">
        <v>182</v>
      </c>
      <c r="D10" s="20">
        <v>1957</v>
      </c>
      <c r="E10" s="20" t="s">
        <v>18</v>
      </c>
      <c r="F10" s="20" t="s">
        <v>72</v>
      </c>
      <c r="G10" s="42">
        <f>VLOOKUP(A10:A22,'VSL 1. PROGA'!$A$6:$G$271,7,FALSE)</f>
        <v>0.0007958333333333333</v>
      </c>
      <c r="H10" s="110">
        <v>9</v>
      </c>
      <c r="I10" s="110">
        <v>92</v>
      </c>
      <c r="K10" s="18" t="s">
        <v>513</v>
      </c>
      <c r="L10" s="47"/>
      <c r="M10">
        <v>2</v>
      </c>
      <c r="N10" s="49">
        <f>L9+L10+L11</f>
        <v>0</v>
      </c>
    </row>
    <row r="11" spans="1:14" ht="18" customHeight="1">
      <c r="A11" s="26">
        <v>6</v>
      </c>
      <c r="B11" s="16" t="s">
        <v>574</v>
      </c>
      <c r="C11" s="16" t="s">
        <v>560</v>
      </c>
      <c r="D11" s="18"/>
      <c r="E11" s="16" t="s">
        <v>18</v>
      </c>
      <c r="F11" s="17" t="s">
        <v>72</v>
      </c>
      <c r="G11" s="42">
        <f>VLOOKUP(A11:A23,'VSL 1. PROGA'!$A$6:$G$271,7,FALSE)</f>
        <v>0.0008258101851851852</v>
      </c>
      <c r="H11" s="110">
        <v>10</v>
      </c>
      <c r="I11" s="110">
        <v>91</v>
      </c>
      <c r="L11" s="47"/>
      <c r="M11">
        <v>3</v>
      </c>
      <c r="N11" s="49"/>
    </row>
    <row r="12" spans="1:14" ht="18" customHeight="1">
      <c r="A12" s="26">
        <v>9</v>
      </c>
      <c r="B12" s="16" t="s">
        <v>572</v>
      </c>
      <c r="C12" s="16" t="s">
        <v>560</v>
      </c>
      <c r="D12" s="18"/>
      <c r="E12" s="16" t="s">
        <v>18</v>
      </c>
      <c r="F12" s="17" t="s">
        <v>72</v>
      </c>
      <c r="G12" s="42">
        <f>VLOOKUP(A12:A24,'VSL 1. PROGA'!$A$6:$G$271,7,FALSE)</f>
        <v>0.0010695601851851851</v>
      </c>
      <c r="H12" s="110">
        <v>11</v>
      </c>
      <c r="I12" s="110">
        <v>90</v>
      </c>
      <c r="L12" s="47">
        <v>98</v>
      </c>
      <c r="M12">
        <v>1</v>
      </c>
      <c r="N12" s="49"/>
    </row>
    <row r="13" spans="1:14" ht="18" customHeight="1">
      <c r="A13" s="26">
        <v>2</v>
      </c>
      <c r="B13" s="17" t="s">
        <v>387</v>
      </c>
      <c r="C13" s="17" t="s">
        <v>547</v>
      </c>
      <c r="D13" s="17">
        <v>1960</v>
      </c>
      <c r="E13" s="18" t="s">
        <v>18</v>
      </c>
      <c r="F13" s="17" t="s">
        <v>72</v>
      </c>
      <c r="G13" s="42" t="str">
        <f>VLOOKUP(A13:A25,'VSL 1. PROGA'!$A$6:$G$271,7,FALSE)</f>
        <v>88:88:88,00</v>
      </c>
      <c r="H13" s="109"/>
      <c r="I13" s="109"/>
      <c r="K13" s="18" t="s">
        <v>6</v>
      </c>
      <c r="L13" s="47">
        <v>95</v>
      </c>
      <c r="M13">
        <v>2</v>
      </c>
      <c r="N13" s="49">
        <f>L12+L13+L14</f>
        <v>292</v>
      </c>
    </row>
    <row r="14" spans="1:14" ht="18" customHeight="1">
      <c r="A14" s="26">
        <v>10</v>
      </c>
      <c r="B14" s="16" t="s">
        <v>307</v>
      </c>
      <c r="C14" s="18" t="s">
        <v>308</v>
      </c>
      <c r="D14" s="16">
        <v>1956</v>
      </c>
      <c r="E14" s="16" t="s">
        <v>18</v>
      </c>
      <c r="F14" s="17" t="s">
        <v>72</v>
      </c>
      <c r="G14" s="42" t="str">
        <f>VLOOKUP(A14:A26,'VSL 1. PROGA'!$A$6:$G$271,7,FALSE)</f>
        <v>88:88:88,00</v>
      </c>
      <c r="H14" s="109"/>
      <c r="I14" s="109"/>
      <c r="L14" s="47">
        <v>99</v>
      </c>
      <c r="M14">
        <v>3</v>
      </c>
      <c r="N14" s="49"/>
    </row>
    <row r="15" spans="12:14" ht="21">
      <c r="L15" s="47">
        <v>100</v>
      </c>
      <c r="M15">
        <v>1</v>
      </c>
      <c r="N15" s="49"/>
    </row>
    <row r="16" spans="11:14" ht="21">
      <c r="K16" s="20" t="s">
        <v>182</v>
      </c>
      <c r="L16" s="47">
        <v>94</v>
      </c>
      <c r="M16">
        <v>2</v>
      </c>
      <c r="N16" s="49">
        <f>L15+L16+L17</f>
        <v>286</v>
      </c>
    </row>
    <row r="17" spans="12:14" ht="21">
      <c r="L17" s="47">
        <v>92</v>
      </c>
      <c r="M17">
        <v>3</v>
      </c>
      <c r="N17" s="49"/>
    </row>
    <row r="18" spans="12:14" ht="21">
      <c r="L18" s="47"/>
      <c r="M18">
        <v>1</v>
      </c>
      <c r="N18" s="49"/>
    </row>
    <row r="19" spans="11:14" ht="21">
      <c r="K19" s="18" t="s">
        <v>446</v>
      </c>
      <c r="L19" s="47"/>
      <c r="M19">
        <v>2</v>
      </c>
      <c r="N19" s="49">
        <f>L18+L19+L20</f>
        <v>0</v>
      </c>
    </row>
    <row r="20" spans="12:14" ht="21">
      <c r="L20" s="47"/>
      <c r="M20">
        <v>3</v>
      </c>
      <c r="N20" s="49"/>
    </row>
    <row r="21" spans="12:14" ht="21">
      <c r="L21" s="47"/>
      <c r="M21">
        <v>1</v>
      </c>
      <c r="N21" s="49"/>
    </row>
    <row r="22" spans="11:14" ht="21">
      <c r="K22" s="16" t="s">
        <v>407</v>
      </c>
      <c r="L22" s="47"/>
      <c r="M22">
        <v>2</v>
      </c>
      <c r="N22" s="49">
        <f>L21+L22+L23</f>
        <v>0</v>
      </c>
    </row>
    <row r="23" spans="12:14" ht="21">
      <c r="L23" s="47"/>
      <c r="M23">
        <v>3</v>
      </c>
      <c r="N23" s="49"/>
    </row>
    <row r="24" spans="12:14" ht="21">
      <c r="L24" s="47"/>
      <c r="M24">
        <v>1</v>
      </c>
      <c r="N24" s="49"/>
    </row>
    <row r="25" spans="11:14" ht="21">
      <c r="K25" s="21" t="s">
        <v>172</v>
      </c>
      <c r="L25" s="47">
        <v>93</v>
      </c>
      <c r="M25">
        <v>2</v>
      </c>
      <c r="N25" s="49">
        <f>L24+L25+L26</f>
        <v>93</v>
      </c>
    </row>
    <row r="26" spans="12:14" ht="21">
      <c r="L26" s="47"/>
      <c r="M26">
        <v>3</v>
      </c>
      <c r="N26" s="49"/>
    </row>
    <row r="27" spans="12:14" ht="21">
      <c r="L27" s="47"/>
      <c r="M27">
        <v>1</v>
      </c>
      <c r="N27" s="49"/>
    </row>
    <row r="28" spans="11:14" ht="21">
      <c r="K28" s="16" t="s">
        <v>308</v>
      </c>
      <c r="L28" s="47">
        <v>96</v>
      </c>
      <c r="M28">
        <v>2</v>
      </c>
      <c r="N28" s="49">
        <f>L27+L28+L29</f>
        <v>96</v>
      </c>
    </row>
    <row r="29" spans="12:14" ht="21">
      <c r="L29" s="47"/>
      <c r="M29">
        <v>3</v>
      </c>
      <c r="N29" s="49"/>
    </row>
    <row r="30" spans="12:14" ht="21">
      <c r="L30" s="47"/>
      <c r="M30">
        <v>1</v>
      </c>
      <c r="N30" s="49"/>
    </row>
    <row r="31" spans="11:14" ht="21">
      <c r="K31" s="16" t="s">
        <v>484</v>
      </c>
      <c r="L31" s="47"/>
      <c r="M31">
        <v>2</v>
      </c>
      <c r="N31" s="49">
        <f>L30+L31+L32</f>
        <v>0</v>
      </c>
    </row>
    <row r="32" spans="12:14" ht="21">
      <c r="L32" s="47"/>
      <c r="M32">
        <v>3</v>
      </c>
      <c r="N32" s="49"/>
    </row>
    <row r="33" spans="12:14" ht="21">
      <c r="L33" s="47"/>
      <c r="M33">
        <v>1</v>
      </c>
      <c r="N33" s="49"/>
    </row>
    <row r="34" spans="11:14" ht="21">
      <c r="K34" s="17" t="s">
        <v>75</v>
      </c>
      <c r="L34" s="47"/>
      <c r="M34">
        <v>2</v>
      </c>
      <c r="N34" s="49">
        <f>L33+L34+L35</f>
        <v>0</v>
      </c>
    </row>
    <row r="35" spans="12:14" ht="21">
      <c r="L35" s="47"/>
      <c r="M35">
        <v>3</v>
      </c>
      <c r="N35" s="49"/>
    </row>
    <row r="36" spans="12:14" ht="21">
      <c r="L36" s="47"/>
      <c r="M36">
        <v>1</v>
      </c>
      <c r="N36" s="49"/>
    </row>
    <row r="37" spans="11:14" ht="21">
      <c r="K37" s="19" t="s">
        <v>301</v>
      </c>
      <c r="L37" s="47">
        <v>97</v>
      </c>
      <c r="M37">
        <v>2</v>
      </c>
      <c r="N37" s="49">
        <f>L36+L37+L38</f>
        <v>97</v>
      </c>
    </row>
    <row r="38" spans="12:14" ht="21">
      <c r="L38" s="47"/>
      <c r="M38">
        <v>3</v>
      </c>
      <c r="N38" s="49"/>
    </row>
    <row r="39" spans="12:14" ht="21">
      <c r="L39" s="47"/>
      <c r="M39">
        <v>1</v>
      </c>
      <c r="N39" s="49"/>
    </row>
    <row r="40" spans="11:14" ht="21">
      <c r="K40" s="19" t="s">
        <v>613</v>
      </c>
      <c r="L40" s="47"/>
      <c r="M40">
        <v>2</v>
      </c>
      <c r="N40" s="49">
        <f>L39+L40+L41</f>
        <v>0</v>
      </c>
    </row>
    <row r="41" spans="12:14" ht="21">
      <c r="L41" s="47"/>
      <c r="M41">
        <v>3</v>
      </c>
      <c r="N41" s="49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Header>&amp;LREZULTATI VELESLALOMA SKEI 2011&amp;C&amp;A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I16"/>
    </sheetView>
  </sheetViews>
  <sheetFormatPr defaultColWidth="9.140625" defaultRowHeight="19.5" customHeight="1"/>
  <cols>
    <col min="1" max="1" width="8.28125" style="0" bestFit="1" customWidth="1"/>
    <col min="2" max="2" width="19.42187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9" width="11.7109375" style="0" customWidth="1"/>
    <col min="11" max="11" width="16.28125" style="0" bestFit="1" customWidth="1"/>
    <col min="12" max="12" width="6.140625" style="0" bestFit="1" customWidth="1"/>
    <col min="13" max="13" width="2.00390625" style="0" bestFit="1" customWidth="1"/>
    <col min="14" max="14" width="17.140625" style="0" bestFit="1" customWidth="1"/>
  </cols>
  <sheetData>
    <row r="1" spans="1:14" ht="19.5" customHeight="1">
      <c r="A1" s="15" t="s">
        <v>3</v>
      </c>
      <c r="B1" s="14" t="s">
        <v>0</v>
      </c>
      <c r="C1" s="14" t="s">
        <v>1</v>
      </c>
      <c r="D1" s="14" t="s">
        <v>2</v>
      </c>
      <c r="E1" s="14" t="s">
        <v>622</v>
      </c>
      <c r="F1" s="15" t="s">
        <v>5</v>
      </c>
      <c r="G1" s="38" t="s">
        <v>583</v>
      </c>
      <c r="H1" s="26" t="s">
        <v>616</v>
      </c>
      <c r="I1" s="26" t="s">
        <v>589</v>
      </c>
      <c r="K1" s="48" t="s">
        <v>593</v>
      </c>
      <c r="N1" s="49"/>
    </row>
    <row r="2" spans="1:15" s="3" customFormat="1" ht="18.75" customHeight="1">
      <c r="A2" s="26">
        <v>26</v>
      </c>
      <c r="B2" s="22" t="s">
        <v>9</v>
      </c>
      <c r="C2" s="18" t="s">
        <v>6</v>
      </c>
      <c r="D2" s="18">
        <v>1961</v>
      </c>
      <c r="E2" s="18" t="s">
        <v>19</v>
      </c>
      <c r="F2" s="17" t="s">
        <v>72</v>
      </c>
      <c r="G2" s="39">
        <f>VLOOKUP(A2:A16,'VSL 1. PROGA'!$A$6:$G$271,7,FALSE)</f>
        <v>0.0004715277777777778</v>
      </c>
      <c r="H2" s="110">
        <v>1</v>
      </c>
      <c r="I2" s="110">
        <v>100</v>
      </c>
      <c r="K2" t="s">
        <v>588</v>
      </c>
      <c r="L2" t="s">
        <v>589</v>
      </c>
      <c r="M2"/>
      <c r="N2" s="49" t="s">
        <v>590</v>
      </c>
      <c r="O2"/>
    </row>
    <row r="3" spans="1:14" ht="18.75" customHeight="1">
      <c r="A3" s="26">
        <v>24</v>
      </c>
      <c r="B3" s="18" t="s">
        <v>29</v>
      </c>
      <c r="C3" s="18" t="s">
        <v>6</v>
      </c>
      <c r="D3" s="18">
        <v>1965</v>
      </c>
      <c r="E3" s="18" t="s">
        <v>19</v>
      </c>
      <c r="F3" s="17" t="s">
        <v>72</v>
      </c>
      <c r="G3" s="39">
        <f>VLOOKUP(A3:A17,'VSL 1. PROGA'!$A$6:$G$271,7,FALSE)</f>
        <v>0.00047789351851851855</v>
      </c>
      <c r="H3" s="110">
        <v>2</v>
      </c>
      <c r="I3" s="110">
        <v>99</v>
      </c>
      <c r="L3" s="47"/>
      <c r="M3">
        <v>1</v>
      </c>
      <c r="N3" s="49"/>
    </row>
    <row r="4" spans="1:14" ht="18.75" customHeight="1">
      <c r="A4" s="26">
        <v>23</v>
      </c>
      <c r="B4" s="18" t="s">
        <v>31</v>
      </c>
      <c r="C4" s="18" t="s">
        <v>6</v>
      </c>
      <c r="D4" s="18">
        <v>1963</v>
      </c>
      <c r="E4" s="18" t="s">
        <v>19</v>
      </c>
      <c r="F4" s="17" t="s">
        <v>72</v>
      </c>
      <c r="G4" s="39">
        <f>VLOOKUP(A4:A18,'VSL 1. PROGA'!$A$6:$G$271,7,FALSE)</f>
        <v>0.0005002314814814814</v>
      </c>
      <c r="H4" s="110">
        <v>3</v>
      </c>
      <c r="I4" s="110">
        <v>98</v>
      </c>
      <c r="K4" s="46" t="s">
        <v>560</v>
      </c>
      <c r="L4" s="47">
        <v>93</v>
      </c>
      <c r="M4">
        <v>2</v>
      </c>
      <c r="N4" s="49">
        <f>L3+L4+L5</f>
        <v>93</v>
      </c>
    </row>
    <row r="5" spans="1:14" ht="18.75" customHeight="1">
      <c r="A5" s="26">
        <v>25</v>
      </c>
      <c r="B5" s="16" t="s">
        <v>305</v>
      </c>
      <c r="C5" s="18" t="s">
        <v>308</v>
      </c>
      <c r="D5" s="16">
        <v>1962</v>
      </c>
      <c r="E5" s="16" t="s">
        <v>19</v>
      </c>
      <c r="F5" s="17" t="s">
        <v>72</v>
      </c>
      <c r="G5" s="39">
        <f>VLOOKUP(A5:A19,'VSL 1. PROGA'!$A$6:$G$271,7,FALSE)</f>
        <v>0.0005585648148148148</v>
      </c>
      <c r="H5" s="110">
        <v>4</v>
      </c>
      <c r="I5" s="110">
        <v>97</v>
      </c>
      <c r="L5" s="47"/>
      <c r="M5">
        <v>3</v>
      </c>
      <c r="N5" s="49"/>
    </row>
    <row r="6" spans="1:14" ht="18.75" customHeight="1">
      <c r="A6" s="26">
        <v>20</v>
      </c>
      <c r="B6" s="20" t="s">
        <v>290</v>
      </c>
      <c r="C6" s="20" t="s">
        <v>182</v>
      </c>
      <c r="D6" s="20">
        <v>1965</v>
      </c>
      <c r="E6" s="20" t="s">
        <v>19</v>
      </c>
      <c r="F6" s="20" t="s">
        <v>72</v>
      </c>
      <c r="G6" s="39">
        <f>VLOOKUP(A6:A20,'VSL 1. PROGA'!$A$6:$G$271,7,FALSE)</f>
        <v>0.0005591435185185186</v>
      </c>
      <c r="H6" s="110">
        <v>5</v>
      </c>
      <c r="I6" s="110">
        <v>96</v>
      </c>
      <c r="L6" s="47"/>
      <c r="M6">
        <v>1</v>
      </c>
      <c r="N6" s="49"/>
    </row>
    <row r="7" spans="1:14" ht="18.75" customHeight="1">
      <c r="A7" s="26">
        <v>18</v>
      </c>
      <c r="B7" s="16" t="s">
        <v>304</v>
      </c>
      <c r="C7" s="18" t="s">
        <v>308</v>
      </c>
      <c r="D7" s="16">
        <v>1964</v>
      </c>
      <c r="E7" s="16" t="s">
        <v>19</v>
      </c>
      <c r="F7" s="17" t="s">
        <v>72</v>
      </c>
      <c r="G7" s="39">
        <f>VLOOKUP(A7:A21,'VSL 1. PROGA'!$A$6:$G$271,7,FALSE)</f>
        <v>0.0005598379629629629</v>
      </c>
      <c r="H7" s="110">
        <v>6</v>
      </c>
      <c r="I7" s="110">
        <v>95</v>
      </c>
      <c r="K7" s="17" t="s">
        <v>547</v>
      </c>
      <c r="L7" s="47">
        <v>100</v>
      </c>
      <c r="M7">
        <v>2</v>
      </c>
      <c r="N7" s="49">
        <f>L6+L7+L8</f>
        <v>100</v>
      </c>
    </row>
    <row r="8" spans="1:14" ht="18.75" customHeight="1">
      <c r="A8" s="26">
        <v>15</v>
      </c>
      <c r="B8" s="20" t="s">
        <v>289</v>
      </c>
      <c r="C8" s="20" t="s">
        <v>182</v>
      </c>
      <c r="D8" s="20">
        <v>1965</v>
      </c>
      <c r="E8" s="20" t="s">
        <v>19</v>
      </c>
      <c r="F8" s="20" t="s">
        <v>72</v>
      </c>
      <c r="G8" s="39">
        <f>VLOOKUP(A8:A22,'VSL 1. PROGA'!$A$6:$G$271,7,FALSE)</f>
        <v>0.0005858796296296297</v>
      </c>
      <c r="H8" s="110">
        <v>7</v>
      </c>
      <c r="I8" s="110">
        <v>94</v>
      </c>
      <c r="L8" s="47"/>
      <c r="M8">
        <v>3</v>
      </c>
      <c r="N8" s="49"/>
    </row>
    <row r="9" spans="1:14" ht="18.75" customHeight="1">
      <c r="A9" s="26">
        <v>19</v>
      </c>
      <c r="B9" s="20" t="s">
        <v>288</v>
      </c>
      <c r="C9" s="20" t="s">
        <v>182</v>
      </c>
      <c r="D9" s="20">
        <v>1961</v>
      </c>
      <c r="E9" s="20" t="s">
        <v>19</v>
      </c>
      <c r="F9" s="20" t="s">
        <v>72</v>
      </c>
      <c r="G9" s="39">
        <f>VLOOKUP(A9:A23,'VSL 1. PROGA'!$A$6:$G$271,7,FALSE)</f>
        <v>0.0005931712962962963</v>
      </c>
      <c r="H9" s="110">
        <v>8</v>
      </c>
      <c r="I9" s="110">
        <v>93</v>
      </c>
      <c r="L9" s="47"/>
      <c r="M9">
        <v>1</v>
      </c>
      <c r="N9" s="49"/>
    </row>
    <row r="10" spans="1:14" ht="18.75" customHeight="1">
      <c r="A10" s="26">
        <v>17</v>
      </c>
      <c r="B10" s="19" t="s">
        <v>559</v>
      </c>
      <c r="C10" s="21" t="s">
        <v>172</v>
      </c>
      <c r="D10" s="19">
        <v>1964</v>
      </c>
      <c r="E10" s="19" t="s">
        <v>19</v>
      </c>
      <c r="F10" s="17" t="s">
        <v>72</v>
      </c>
      <c r="G10" s="39">
        <f>VLOOKUP(A10:A24,'VSL 1. PROGA'!$A$6:$G$271,7,FALSE)</f>
        <v>0.0006491898148148149</v>
      </c>
      <c r="H10" s="110">
        <v>9</v>
      </c>
      <c r="I10" s="110">
        <v>92</v>
      </c>
      <c r="K10" s="18" t="s">
        <v>513</v>
      </c>
      <c r="L10" s="47"/>
      <c r="M10">
        <v>2</v>
      </c>
      <c r="N10" s="49">
        <f>L9+L10+L11</f>
        <v>0</v>
      </c>
    </row>
    <row r="11" spans="1:14" ht="18.75" customHeight="1">
      <c r="A11" s="26">
        <v>16</v>
      </c>
      <c r="B11" s="17" t="s">
        <v>96</v>
      </c>
      <c r="C11" s="17" t="s">
        <v>75</v>
      </c>
      <c r="D11" s="17">
        <v>1963</v>
      </c>
      <c r="E11" s="18" t="s">
        <v>19</v>
      </c>
      <c r="F11" s="17" t="s">
        <v>72</v>
      </c>
      <c r="G11" s="39">
        <f>VLOOKUP(A11:A25,'VSL 1. PROGA'!$A$6:$G$271,7,FALSE)</f>
        <v>0.0007376157407407408</v>
      </c>
      <c r="H11" s="110">
        <v>10</v>
      </c>
      <c r="I11" s="110">
        <v>91</v>
      </c>
      <c r="L11" s="47"/>
      <c r="M11">
        <v>3</v>
      </c>
      <c r="N11" s="49"/>
    </row>
    <row r="12" spans="1:14" ht="18.75" customHeight="1">
      <c r="A12" s="26">
        <v>14</v>
      </c>
      <c r="B12" s="16" t="s">
        <v>571</v>
      </c>
      <c r="C12" s="16" t="s">
        <v>560</v>
      </c>
      <c r="D12" s="18"/>
      <c r="E12" s="16" t="s">
        <v>19</v>
      </c>
      <c r="F12" s="17" t="s">
        <v>72</v>
      </c>
      <c r="G12" s="39">
        <f>VLOOKUP(A12:A26,'VSL 1. PROGA'!$A$6:$G$271,7,FALSE)</f>
        <v>0.0008208333333333332</v>
      </c>
      <c r="H12" s="110">
        <v>11</v>
      </c>
      <c r="I12" s="110">
        <v>90</v>
      </c>
      <c r="L12" s="47">
        <v>99</v>
      </c>
      <c r="M12">
        <v>1</v>
      </c>
      <c r="N12" s="49"/>
    </row>
    <row r="13" spans="1:14" ht="18.75" customHeight="1">
      <c r="A13" s="26">
        <v>28</v>
      </c>
      <c r="B13" s="17" t="s">
        <v>386</v>
      </c>
      <c r="C13" s="17" t="s">
        <v>547</v>
      </c>
      <c r="D13" s="17">
        <v>1963</v>
      </c>
      <c r="E13" s="18" t="s">
        <v>19</v>
      </c>
      <c r="F13" s="17" t="s">
        <v>72</v>
      </c>
      <c r="G13" s="39" t="str">
        <f>VLOOKUP(A13:A27,'VSL 1. PROGA'!$A$6:$G$271,7,FALSE)</f>
        <v>88:88:88,00</v>
      </c>
      <c r="H13" s="110"/>
      <c r="I13" s="42"/>
      <c r="K13" s="18" t="s">
        <v>6</v>
      </c>
      <c r="L13" s="47">
        <v>98</v>
      </c>
      <c r="M13">
        <v>2</v>
      </c>
      <c r="N13" s="49">
        <f>L12+L13+L14</f>
        <v>294</v>
      </c>
    </row>
    <row r="14" spans="1:14" ht="18.75" customHeight="1">
      <c r="A14" s="26">
        <v>22</v>
      </c>
      <c r="B14" s="22" t="s">
        <v>10</v>
      </c>
      <c r="C14" s="18" t="s">
        <v>6</v>
      </c>
      <c r="D14" s="18">
        <v>1961</v>
      </c>
      <c r="E14" s="18" t="s">
        <v>19</v>
      </c>
      <c r="F14" s="17" t="s">
        <v>72</v>
      </c>
      <c r="G14" s="39" t="str">
        <f>VLOOKUP(A14:A28,'VSL 1. PROGA'!$A$6:$G$271,7,FALSE)</f>
        <v>88:88:88,00</v>
      </c>
      <c r="H14" s="110"/>
      <c r="I14" s="42"/>
      <c r="L14" s="47">
        <v>97</v>
      </c>
      <c r="M14">
        <v>3</v>
      </c>
      <c r="N14" s="49"/>
    </row>
    <row r="15" spans="1:14" ht="18.75" customHeight="1">
      <c r="A15" s="26">
        <v>27</v>
      </c>
      <c r="B15" s="17" t="s">
        <v>97</v>
      </c>
      <c r="C15" s="17" t="s">
        <v>75</v>
      </c>
      <c r="D15" s="17">
        <v>1962</v>
      </c>
      <c r="E15" s="18" t="s">
        <v>19</v>
      </c>
      <c r="F15" s="17" t="s">
        <v>72</v>
      </c>
      <c r="G15" s="39" t="str">
        <f>VLOOKUP(A15:A29,'VSL 1. PROGA'!$A$6:$G$271,7,FALSE)</f>
        <v>88:88:88,00</v>
      </c>
      <c r="H15" s="110"/>
      <c r="I15" s="42"/>
      <c r="L15" s="47"/>
      <c r="M15">
        <v>1</v>
      </c>
      <c r="N15" s="49"/>
    </row>
    <row r="16" spans="1:14" ht="18.75" customHeight="1">
      <c r="A16" s="26">
        <v>21</v>
      </c>
      <c r="B16" s="19" t="s">
        <v>103</v>
      </c>
      <c r="C16" s="21" t="s">
        <v>172</v>
      </c>
      <c r="D16" s="19">
        <v>1962</v>
      </c>
      <c r="E16" s="19" t="s">
        <v>19</v>
      </c>
      <c r="F16" s="17" t="s">
        <v>72</v>
      </c>
      <c r="G16" s="39" t="str">
        <f>VLOOKUP(A16:A30,'VSL 1. PROGA'!$A$6:$G$271,7,FALSE)</f>
        <v>88:88:88,00</v>
      </c>
      <c r="H16" s="42"/>
      <c r="I16" s="42"/>
      <c r="K16" s="20" t="s">
        <v>182</v>
      </c>
      <c r="L16" s="47">
        <v>90</v>
      </c>
      <c r="M16">
        <v>2</v>
      </c>
      <c r="N16" s="49">
        <f>L15+L16+L17</f>
        <v>90</v>
      </c>
    </row>
    <row r="17" spans="12:14" ht="19.5" customHeight="1">
      <c r="L17" s="47"/>
      <c r="M17">
        <v>3</v>
      </c>
      <c r="N17" s="49"/>
    </row>
    <row r="18" spans="12:14" ht="19.5" customHeight="1">
      <c r="L18" s="47"/>
      <c r="M18">
        <v>1</v>
      </c>
      <c r="N18" s="49"/>
    </row>
    <row r="19" spans="11:14" ht="19.5" customHeight="1">
      <c r="K19" s="18" t="s">
        <v>446</v>
      </c>
      <c r="L19" s="47"/>
      <c r="M19">
        <v>2</v>
      </c>
      <c r="N19" s="49">
        <f>L18+L19+L20</f>
        <v>0</v>
      </c>
    </row>
    <row r="20" spans="12:14" ht="19.5" customHeight="1">
      <c r="L20" s="47"/>
      <c r="M20">
        <v>3</v>
      </c>
      <c r="N20" s="49"/>
    </row>
    <row r="21" spans="12:14" ht="19.5" customHeight="1">
      <c r="L21" s="47"/>
      <c r="M21">
        <v>1</v>
      </c>
      <c r="N21" s="49"/>
    </row>
    <row r="22" spans="11:14" ht="19.5" customHeight="1">
      <c r="K22" s="16" t="s">
        <v>407</v>
      </c>
      <c r="L22" s="47"/>
      <c r="M22">
        <v>2</v>
      </c>
      <c r="N22" s="49">
        <f>L21+L22+L23</f>
        <v>0</v>
      </c>
    </row>
    <row r="23" spans="12:14" ht="19.5" customHeight="1">
      <c r="L23" s="47"/>
      <c r="M23">
        <v>3</v>
      </c>
      <c r="N23" s="49"/>
    </row>
    <row r="24" spans="12:14" ht="19.5" customHeight="1">
      <c r="L24" s="47"/>
      <c r="M24">
        <v>1</v>
      </c>
      <c r="N24" s="49"/>
    </row>
    <row r="25" spans="11:14" ht="19.5" customHeight="1">
      <c r="K25" s="21" t="s">
        <v>172</v>
      </c>
      <c r="L25" s="47"/>
      <c r="M25">
        <v>2</v>
      </c>
      <c r="N25" s="49">
        <f>L24+L25+L26</f>
        <v>0</v>
      </c>
    </row>
    <row r="26" spans="12:14" ht="19.5" customHeight="1">
      <c r="L26" s="47"/>
      <c r="M26">
        <v>3</v>
      </c>
      <c r="N26" s="49"/>
    </row>
    <row r="27" spans="12:14" ht="19.5" customHeight="1">
      <c r="L27" s="47">
        <v>95</v>
      </c>
      <c r="M27">
        <v>1</v>
      </c>
      <c r="N27" s="49"/>
    </row>
    <row r="28" spans="11:14" ht="19.5" customHeight="1">
      <c r="K28" s="16" t="s">
        <v>308</v>
      </c>
      <c r="L28" s="47">
        <v>94</v>
      </c>
      <c r="M28">
        <v>2</v>
      </c>
      <c r="N28" s="49">
        <f>L27+L28+L29</f>
        <v>189</v>
      </c>
    </row>
    <row r="29" spans="12:14" ht="19.5" customHeight="1">
      <c r="L29" s="47"/>
      <c r="M29">
        <v>3</v>
      </c>
      <c r="N29" s="49"/>
    </row>
    <row r="30" spans="12:14" ht="19.5" customHeight="1">
      <c r="L30" s="47"/>
      <c r="M30">
        <v>1</v>
      </c>
      <c r="N30" s="49"/>
    </row>
    <row r="31" spans="11:14" ht="19.5" customHeight="1">
      <c r="K31" s="16" t="s">
        <v>484</v>
      </c>
      <c r="L31" s="47"/>
      <c r="M31">
        <v>2</v>
      </c>
      <c r="N31" s="49">
        <f>L30+L31+L32</f>
        <v>0</v>
      </c>
    </row>
    <row r="32" spans="12:14" ht="19.5" customHeight="1">
      <c r="L32" s="47"/>
      <c r="M32">
        <v>3</v>
      </c>
      <c r="N32" s="49"/>
    </row>
    <row r="33" spans="12:14" ht="19.5" customHeight="1">
      <c r="L33" s="47">
        <v>92</v>
      </c>
      <c r="M33">
        <v>1</v>
      </c>
      <c r="N33" s="49"/>
    </row>
    <row r="34" spans="11:14" ht="19.5" customHeight="1">
      <c r="K34" s="17" t="s">
        <v>75</v>
      </c>
      <c r="L34" s="47">
        <v>91</v>
      </c>
      <c r="M34">
        <v>2</v>
      </c>
      <c r="N34" s="49">
        <f>L33+L34+L35</f>
        <v>183</v>
      </c>
    </row>
    <row r="35" spans="12:14" ht="19.5" customHeight="1">
      <c r="L35" s="47"/>
      <c r="M35">
        <v>3</v>
      </c>
      <c r="N35" s="49"/>
    </row>
    <row r="36" spans="12:14" ht="19.5" customHeight="1">
      <c r="L36" s="47"/>
      <c r="M36">
        <v>1</v>
      </c>
      <c r="N36" s="49"/>
    </row>
    <row r="37" spans="11:14" ht="19.5" customHeight="1">
      <c r="K37" s="19" t="s">
        <v>301</v>
      </c>
      <c r="L37" s="47"/>
      <c r="M37">
        <v>2</v>
      </c>
      <c r="N37" s="49">
        <f>L36+L37+L38</f>
        <v>0</v>
      </c>
    </row>
    <row r="38" spans="12:14" ht="19.5" customHeight="1">
      <c r="L38" s="47"/>
      <c r="M38">
        <v>3</v>
      </c>
      <c r="N38" s="49"/>
    </row>
    <row r="39" spans="12:14" ht="19.5" customHeight="1">
      <c r="L39" s="47">
        <v>0</v>
      </c>
      <c r="M39">
        <v>1</v>
      </c>
      <c r="N39" s="49"/>
    </row>
    <row r="40" spans="11:14" ht="19.5" customHeight="1">
      <c r="K40" s="19" t="s">
        <v>613</v>
      </c>
      <c r="L40" s="47">
        <v>0</v>
      </c>
      <c r="M40">
        <v>2</v>
      </c>
      <c r="N40" s="49">
        <f>L39+L40+L41</f>
        <v>0</v>
      </c>
    </row>
    <row r="41" spans="12:14" ht="19.5" customHeight="1">
      <c r="L41" s="47">
        <v>0</v>
      </c>
      <c r="M41">
        <v>3</v>
      </c>
      <c r="N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I42"/>
    </sheetView>
  </sheetViews>
  <sheetFormatPr defaultColWidth="9.140625" defaultRowHeight="18" customHeight="1"/>
  <cols>
    <col min="2" max="2" width="18.5742187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8" width="13.140625" style="0" customWidth="1"/>
    <col min="10" max="10" width="9.140625" style="61" customWidth="1"/>
    <col min="11" max="11" width="16.28125" style="0" bestFit="1" customWidth="1"/>
    <col min="12" max="12" width="6.140625" style="0" bestFit="1" customWidth="1"/>
    <col min="13" max="13" width="2.00390625" style="0" bestFit="1" customWidth="1"/>
    <col min="14" max="14" width="17.140625" style="0" bestFit="1" customWidth="1"/>
  </cols>
  <sheetData>
    <row r="1" spans="1:14" s="3" customFormat="1" ht="18" customHeight="1">
      <c r="A1" s="26" t="s">
        <v>3</v>
      </c>
      <c r="B1" s="45" t="s">
        <v>0</v>
      </c>
      <c r="C1" s="45" t="s">
        <v>1</v>
      </c>
      <c r="D1" s="45" t="s">
        <v>2</v>
      </c>
      <c r="E1" s="45" t="s">
        <v>622</v>
      </c>
      <c r="F1" s="26" t="s">
        <v>5</v>
      </c>
      <c r="G1" s="26" t="s">
        <v>583</v>
      </c>
      <c r="H1" s="26" t="s">
        <v>616</v>
      </c>
      <c r="I1" s="26" t="s">
        <v>589</v>
      </c>
      <c r="J1" s="53"/>
      <c r="K1" s="48" t="s">
        <v>594</v>
      </c>
      <c r="L1"/>
      <c r="M1"/>
      <c r="N1" s="49"/>
    </row>
    <row r="2" spans="1:14" ht="18" customHeight="1">
      <c r="A2" s="26">
        <v>65</v>
      </c>
      <c r="B2" s="16" t="s">
        <v>406</v>
      </c>
      <c r="C2" s="16" t="s">
        <v>407</v>
      </c>
      <c r="D2" s="16">
        <v>1967</v>
      </c>
      <c r="E2" s="16" t="s">
        <v>20</v>
      </c>
      <c r="F2" s="17" t="s">
        <v>72</v>
      </c>
      <c r="G2" s="42">
        <f>VLOOKUP(A2:A43,'VSL 1. PROGA'!$A$6:$G$271,7,FALSE)</f>
        <v>0.000490162037037037</v>
      </c>
      <c r="H2" s="110">
        <v>1</v>
      </c>
      <c r="I2" s="110">
        <v>100</v>
      </c>
      <c r="J2" s="52"/>
      <c r="K2" t="s">
        <v>588</v>
      </c>
      <c r="L2" t="s">
        <v>589</v>
      </c>
      <c r="N2" s="49" t="s">
        <v>590</v>
      </c>
    </row>
    <row r="3" spans="1:14" ht="18" customHeight="1">
      <c r="A3" s="26">
        <v>40</v>
      </c>
      <c r="B3" s="22" t="s">
        <v>14</v>
      </c>
      <c r="C3" s="18" t="s">
        <v>6</v>
      </c>
      <c r="D3" s="18">
        <v>1971</v>
      </c>
      <c r="E3" s="18" t="s">
        <v>20</v>
      </c>
      <c r="F3" s="17" t="s">
        <v>72</v>
      </c>
      <c r="G3" s="42">
        <f>VLOOKUP(A3:A44,'VSL 1. PROGA'!$A$6:$G$271,7,FALSE)</f>
        <v>0.000503587962962963</v>
      </c>
      <c r="H3" s="110">
        <v>2</v>
      </c>
      <c r="I3" s="110">
        <v>99</v>
      </c>
      <c r="J3" s="52"/>
      <c r="L3" s="47"/>
      <c r="M3">
        <v>1</v>
      </c>
      <c r="N3" s="49"/>
    </row>
    <row r="4" spans="1:14" ht="18" customHeight="1">
      <c r="A4" s="26">
        <v>48</v>
      </c>
      <c r="B4" s="20" t="s">
        <v>99</v>
      </c>
      <c r="C4" s="21" t="s">
        <v>172</v>
      </c>
      <c r="D4" s="19">
        <v>1975</v>
      </c>
      <c r="E4" s="20" t="s">
        <v>20</v>
      </c>
      <c r="F4" s="17" t="s">
        <v>72</v>
      </c>
      <c r="G4" s="42">
        <f>VLOOKUP(A4:A45,'VSL 1. PROGA'!$A$6:$G$271,7,FALSE)</f>
        <v>0.0005142361111111111</v>
      </c>
      <c r="H4" s="110">
        <v>3</v>
      </c>
      <c r="I4" s="110">
        <v>98</v>
      </c>
      <c r="J4" s="52"/>
      <c r="K4" s="54" t="s">
        <v>560</v>
      </c>
      <c r="L4" s="47"/>
      <c r="M4">
        <v>2</v>
      </c>
      <c r="N4" s="49">
        <f>L3+L4+L5</f>
        <v>0</v>
      </c>
    </row>
    <row r="5" spans="1:14" ht="18" customHeight="1">
      <c r="A5" s="26">
        <v>35</v>
      </c>
      <c r="B5" s="16" t="s">
        <v>570</v>
      </c>
      <c r="C5" s="16" t="s">
        <v>560</v>
      </c>
      <c r="D5" s="18"/>
      <c r="E5" s="16" t="s">
        <v>20</v>
      </c>
      <c r="F5" s="17" t="s">
        <v>72</v>
      </c>
      <c r="G5" s="42">
        <f>VLOOKUP(A5:A46,'VSL 1. PROGA'!$A$6:$G$271,7,FALSE)</f>
        <v>0.0005199074074074074</v>
      </c>
      <c r="H5" s="110">
        <v>4</v>
      </c>
      <c r="I5" s="110">
        <v>97</v>
      </c>
      <c r="J5" s="52"/>
      <c r="L5" s="47"/>
      <c r="M5">
        <v>3</v>
      </c>
      <c r="N5" s="49"/>
    </row>
    <row r="6" spans="1:14" ht="18" customHeight="1">
      <c r="A6" s="26">
        <v>64</v>
      </c>
      <c r="B6" s="20" t="s">
        <v>101</v>
      </c>
      <c r="C6" s="21" t="s">
        <v>172</v>
      </c>
      <c r="D6" s="19">
        <v>1967</v>
      </c>
      <c r="E6" s="20" t="s">
        <v>20</v>
      </c>
      <c r="F6" s="17" t="s">
        <v>72</v>
      </c>
      <c r="G6" s="42">
        <f>VLOOKUP(A6:A47,'VSL 1. PROGA'!$A$6:$G$271,7,FALSE)</f>
        <v>0.0005274305555555555</v>
      </c>
      <c r="H6" s="110">
        <v>5</v>
      </c>
      <c r="I6" s="110">
        <v>96</v>
      </c>
      <c r="J6" s="52"/>
      <c r="L6" s="47">
        <v>73</v>
      </c>
      <c r="M6">
        <v>1</v>
      </c>
      <c r="N6" s="49"/>
    </row>
    <row r="7" spans="1:14" ht="18" customHeight="1">
      <c r="A7" s="26">
        <v>60</v>
      </c>
      <c r="B7" s="22" t="s">
        <v>11</v>
      </c>
      <c r="C7" s="18" t="s">
        <v>6</v>
      </c>
      <c r="D7" s="18">
        <v>1968</v>
      </c>
      <c r="E7" s="18" t="s">
        <v>20</v>
      </c>
      <c r="F7" s="17" t="s">
        <v>72</v>
      </c>
      <c r="G7" s="42">
        <f>VLOOKUP(A7:A48,'VSL 1. PROGA'!$A$6:$G$271,7,FALSE)</f>
        <v>0.0005288194444444444</v>
      </c>
      <c r="H7" s="110">
        <v>6</v>
      </c>
      <c r="I7" s="110">
        <v>95</v>
      </c>
      <c r="J7" s="52"/>
      <c r="K7" s="55" t="s">
        <v>547</v>
      </c>
      <c r="L7" s="47">
        <v>66</v>
      </c>
      <c r="M7">
        <v>2</v>
      </c>
      <c r="N7" s="49">
        <f>L6+L7+L8</f>
        <v>139</v>
      </c>
    </row>
    <row r="8" spans="1:14" ht="18" customHeight="1">
      <c r="A8" s="26">
        <v>66</v>
      </c>
      <c r="B8" s="20" t="s">
        <v>285</v>
      </c>
      <c r="C8" s="20" t="s">
        <v>182</v>
      </c>
      <c r="D8" s="20">
        <v>1971</v>
      </c>
      <c r="E8" s="20" t="s">
        <v>20</v>
      </c>
      <c r="F8" s="20" t="s">
        <v>72</v>
      </c>
      <c r="G8" s="42">
        <f>VLOOKUP(A8:A49,'VSL 1. PROGA'!$A$6:$G$271,7,FALSE)</f>
        <v>0.0005296296296296296</v>
      </c>
      <c r="H8" s="110">
        <v>7</v>
      </c>
      <c r="I8" s="110">
        <v>94</v>
      </c>
      <c r="J8" s="52"/>
      <c r="L8" s="47"/>
      <c r="M8">
        <v>3</v>
      </c>
      <c r="N8" s="49"/>
    </row>
    <row r="9" spans="1:14" ht="18" customHeight="1">
      <c r="A9" s="26">
        <v>61</v>
      </c>
      <c r="B9" s="20" t="s">
        <v>283</v>
      </c>
      <c r="C9" s="20" t="s">
        <v>182</v>
      </c>
      <c r="D9" s="20">
        <v>1969</v>
      </c>
      <c r="E9" s="20" t="s">
        <v>20</v>
      </c>
      <c r="F9" s="20" t="s">
        <v>72</v>
      </c>
      <c r="G9" s="42">
        <f>VLOOKUP(A9:A50,'VSL 1. PROGA'!$A$6:$G$271,7,FALSE)</f>
        <v>0.0005305555555555556</v>
      </c>
      <c r="H9" s="110">
        <v>8</v>
      </c>
      <c r="I9" s="110">
        <v>93</v>
      </c>
      <c r="J9" s="52"/>
      <c r="L9" s="47"/>
      <c r="M9">
        <v>1</v>
      </c>
      <c r="N9" s="49"/>
    </row>
    <row r="10" spans="1:14" ht="18" customHeight="1">
      <c r="A10" s="26">
        <v>51</v>
      </c>
      <c r="B10" s="16" t="s">
        <v>566</v>
      </c>
      <c r="C10" s="16" t="s">
        <v>560</v>
      </c>
      <c r="D10" s="18"/>
      <c r="E10" s="16" t="s">
        <v>20</v>
      </c>
      <c r="F10" s="17" t="s">
        <v>72</v>
      </c>
      <c r="G10" s="42">
        <f>VLOOKUP(A10:A51,'VSL 1. PROGA'!$A$6:$G$271,7,FALSE)</f>
        <v>0.000545949074074074</v>
      </c>
      <c r="H10" s="110">
        <v>9</v>
      </c>
      <c r="I10" s="110">
        <v>92</v>
      </c>
      <c r="J10" s="52"/>
      <c r="K10" s="56" t="s">
        <v>513</v>
      </c>
      <c r="L10" s="47"/>
      <c r="M10">
        <v>2</v>
      </c>
      <c r="N10" s="49">
        <f>L9+L10+L11</f>
        <v>0</v>
      </c>
    </row>
    <row r="11" spans="1:14" ht="18" customHeight="1">
      <c r="A11" s="26">
        <v>30</v>
      </c>
      <c r="B11" s="16" t="s">
        <v>405</v>
      </c>
      <c r="C11" s="16" t="s">
        <v>407</v>
      </c>
      <c r="D11" s="16">
        <v>1966</v>
      </c>
      <c r="E11" s="16" t="s">
        <v>20</v>
      </c>
      <c r="F11" s="17" t="s">
        <v>72</v>
      </c>
      <c r="G11" s="42">
        <f>VLOOKUP(A11:A52,'VSL 1. PROGA'!$A$6:$G$271,7,FALSE)</f>
        <v>0.0005473379629629629</v>
      </c>
      <c r="H11" s="110">
        <v>10</v>
      </c>
      <c r="I11" s="110">
        <v>91</v>
      </c>
      <c r="J11" s="52"/>
      <c r="L11" s="47"/>
      <c r="M11">
        <v>3</v>
      </c>
      <c r="N11" s="49"/>
    </row>
    <row r="12" spans="1:14" ht="18" customHeight="1">
      <c r="A12" s="26">
        <v>29</v>
      </c>
      <c r="B12" s="16" t="s">
        <v>302</v>
      </c>
      <c r="C12" s="18" t="s">
        <v>308</v>
      </c>
      <c r="D12" s="16">
        <v>1968</v>
      </c>
      <c r="E12" s="16" t="s">
        <v>303</v>
      </c>
      <c r="F12" s="17" t="s">
        <v>72</v>
      </c>
      <c r="G12" s="42">
        <f>VLOOKUP(A12:A53,'VSL 1. PROGA'!$A$6:$G$271,7,FALSE)</f>
        <v>0.0005484953703703704</v>
      </c>
      <c r="H12" s="110">
        <v>11</v>
      </c>
      <c r="I12" s="110">
        <v>90</v>
      </c>
      <c r="J12" s="52"/>
      <c r="L12" s="47">
        <v>99</v>
      </c>
      <c r="M12">
        <v>1</v>
      </c>
      <c r="N12" s="49"/>
    </row>
    <row r="13" spans="1:14" ht="18" customHeight="1">
      <c r="A13" s="26">
        <v>41</v>
      </c>
      <c r="B13" s="24" t="s">
        <v>13</v>
      </c>
      <c r="C13" s="18" t="s">
        <v>6</v>
      </c>
      <c r="D13" s="18">
        <v>1966</v>
      </c>
      <c r="E13" s="18" t="s">
        <v>20</v>
      </c>
      <c r="F13" s="17" t="s">
        <v>72</v>
      </c>
      <c r="G13" s="42">
        <f>VLOOKUP(A13:A54,'VSL 1. PROGA'!$A$6:$G$271,7,FALSE)</f>
        <v>0.0005501157407407408</v>
      </c>
      <c r="H13" s="110">
        <v>12</v>
      </c>
      <c r="I13" s="110">
        <v>89</v>
      </c>
      <c r="J13" s="52"/>
      <c r="K13" s="56" t="s">
        <v>6</v>
      </c>
      <c r="L13" s="47">
        <v>95</v>
      </c>
      <c r="M13">
        <v>2</v>
      </c>
      <c r="N13" s="49">
        <f>L12+L13+L14</f>
        <v>283</v>
      </c>
    </row>
    <row r="14" spans="1:14" ht="18" customHeight="1">
      <c r="A14" s="26">
        <v>69</v>
      </c>
      <c r="B14" s="16" t="s">
        <v>561</v>
      </c>
      <c r="C14" s="16" t="s">
        <v>560</v>
      </c>
      <c r="D14" s="18"/>
      <c r="E14" s="16" t="s">
        <v>20</v>
      </c>
      <c r="F14" s="17" t="s">
        <v>72</v>
      </c>
      <c r="G14" s="42">
        <f>VLOOKUP(A14:A55,'VSL 1. PROGA'!$A$6:$G$271,7,FALSE)</f>
        <v>0.0005594907407407408</v>
      </c>
      <c r="H14" s="110">
        <v>13</v>
      </c>
      <c r="I14" s="110">
        <v>88</v>
      </c>
      <c r="J14" s="52"/>
      <c r="L14" s="47">
        <v>89</v>
      </c>
      <c r="M14">
        <v>3</v>
      </c>
      <c r="N14" s="49"/>
    </row>
    <row r="15" spans="1:14" ht="18" customHeight="1">
      <c r="A15" s="26">
        <v>46</v>
      </c>
      <c r="B15" s="16" t="s">
        <v>444</v>
      </c>
      <c r="C15" s="16" t="s">
        <v>446</v>
      </c>
      <c r="D15" s="16">
        <v>1971</v>
      </c>
      <c r="E15" s="16" t="s">
        <v>20</v>
      </c>
      <c r="F15" s="17" t="s">
        <v>72</v>
      </c>
      <c r="G15" s="42">
        <f>VLOOKUP(A15:A56,'VSL 1. PROGA'!$A$6:$G$271,7,FALSE)</f>
        <v>0.0005699074074074074</v>
      </c>
      <c r="H15" s="110">
        <v>14</v>
      </c>
      <c r="I15" s="110">
        <v>87</v>
      </c>
      <c r="J15" s="52"/>
      <c r="L15" s="47">
        <v>94</v>
      </c>
      <c r="M15">
        <v>1</v>
      </c>
      <c r="N15" s="49"/>
    </row>
    <row r="16" spans="1:14" ht="18" customHeight="1">
      <c r="A16" s="26">
        <v>62</v>
      </c>
      <c r="B16" s="20" t="s">
        <v>286</v>
      </c>
      <c r="C16" s="20" t="s">
        <v>182</v>
      </c>
      <c r="D16" s="20">
        <v>1973</v>
      </c>
      <c r="E16" s="20" t="s">
        <v>20</v>
      </c>
      <c r="F16" s="20" t="s">
        <v>72</v>
      </c>
      <c r="G16" s="42">
        <f>VLOOKUP(A16:A57,'VSL 1. PROGA'!$A$6:$G$271,7,FALSE)</f>
        <v>0.0005719907407407407</v>
      </c>
      <c r="H16" s="110">
        <v>15</v>
      </c>
      <c r="I16" s="110">
        <v>86</v>
      </c>
      <c r="J16" s="52"/>
      <c r="K16" s="57" t="s">
        <v>182</v>
      </c>
      <c r="L16" s="47">
        <v>93</v>
      </c>
      <c r="M16">
        <v>2</v>
      </c>
      <c r="N16" s="49">
        <f>L15+L16+L17</f>
        <v>273</v>
      </c>
    </row>
    <row r="17" spans="1:14" ht="18" customHeight="1">
      <c r="A17" s="26">
        <v>42</v>
      </c>
      <c r="B17" s="16" t="s">
        <v>510</v>
      </c>
      <c r="C17" s="18" t="s">
        <v>513</v>
      </c>
      <c r="D17" s="16">
        <v>1974</v>
      </c>
      <c r="E17" s="16" t="s">
        <v>20</v>
      </c>
      <c r="F17" s="17" t="s">
        <v>72</v>
      </c>
      <c r="G17" s="42">
        <f>VLOOKUP(A17:A58,'VSL 1. PROGA'!$A$6:$G$271,7,FALSE)</f>
        <v>0.0005760416666666667</v>
      </c>
      <c r="H17" s="110">
        <v>16</v>
      </c>
      <c r="I17" s="110">
        <v>85</v>
      </c>
      <c r="J17" s="53"/>
      <c r="L17" s="47">
        <v>86</v>
      </c>
      <c r="M17">
        <v>3</v>
      </c>
      <c r="N17" s="49"/>
    </row>
    <row r="18" spans="1:14" ht="18" customHeight="1">
      <c r="A18" s="26">
        <v>57</v>
      </c>
      <c r="B18" s="17" t="s">
        <v>95</v>
      </c>
      <c r="C18" s="17" t="s">
        <v>75</v>
      </c>
      <c r="D18" s="17">
        <v>1974</v>
      </c>
      <c r="E18" s="18" t="s">
        <v>20</v>
      </c>
      <c r="F18" s="17" t="s">
        <v>72</v>
      </c>
      <c r="G18" s="42">
        <f>VLOOKUP(A18:A59,'VSL 1. PROGA'!$A$6:$G$271,7,FALSE)</f>
        <v>0.0005855324074074074</v>
      </c>
      <c r="H18" s="110">
        <v>17</v>
      </c>
      <c r="I18" s="110">
        <v>84</v>
      </c>
      <c r="J18" s="52"/>
      <c r="L18" s="47">
        <v>87</v>
      </c>
      <c r="M18">
        <v>1</v>
      </c>
      <c r="N18" s="49"/>
    </row>
    <row r="19" spans="1:14" ht="18" customHeight="1">
      <c r="A19" s="26">
        <v>63</v>
      </c>
      <c r="B19" s="20" t="s">
        <v>100</v>
      </c>
      <c r="C19" s="21" t="s">
        <v>172</v>
      </c>
      <c r="D19" s="19">
        <v>1971</v>
      </c>
      <c r="E19" s="20" t="s">
        <v>20</v>
      </c>
      <c r="F19" s="17" t="s">
        <v>72</v>
      </c>
      <c r="G19" s="42">
        <f>VLOOKUP(A19:A60,'VSL 1. PROGA'!$A$6:$G$271,7,FALSE)</f>
        <v>0.0005940972222222222</v>
      </c>
      <c r="H19" s="110">
        <v>18</v>
      </c>
      <c r="I19" s="110">
        <v>83</v>
      </c>
      <c r="J19" s="52"/>
      <c r="K19" s="56" t="s">
        <v>446</v>
      </c>
      <c r="L19" s="47">
        <v>78</v>
      </c>
      <c r="M19">
        <v>2</v>
      </c>
      <c r="N19" s="49">
        <f>L18+L19+L20</f>
        <v>232</v>
      </c>
    </row>
    <row r="20" spans="1:14" ht="18" customHeight="1">
      <c r="A20" s="26">
        <v>33</v>
      </c>
      <c r="B20" s="16" t="s">
        <v>481</v>
      </c>
      <c r="C20" s="16" t="s">
        <v>484</v>
      </c>
      <c r="D20" s="16">
        <v>1974</v>
      </c>
      <c r="E20" s="16" t="s">
        <v>20</v>
      </c>
      <c r="F20" s="17" t="s">
        <v>72</v>
      </c>
      <c r="G20" s="42">
        <f>VLOOKUP(A20:A61,'VSL 1. PROGA'!$A$6:$G$271,7,FALSE)</f>
        <v>0.0006071759259259258</v>
      </c>
      <c r="H20" s="110">
        <v>19</v>
      </c>
      <c r="I20" s="110">
        <v>82</v>
      </c>
      <c r="J20" s="52"/>
      <c r="L20" s="47">
        <v>67</v>
      </c>
      <c r="M20">
        <v>3</v>
      </c>
      <c r="N20" s="49"/>
    </row>
    <row r="21" spans="1:14" ht="18" customHeight="1">
      <c r="A21" s="26">
        <v>49</v>
      </c>
      <c r="B21" s="20" t="s">
        <v>284</v>
      </c>
      <c r="C21" s="20" t="s">
        <v>182</v>
      </c>
      <c r="D21" s="20">
        <v>1970</v>
      </c>
      <c r="E21" s="20" t="s">
        <v>20</v>
      </c>
      <c r="F21" s="20" t="s">
        <v>72</v>
      </c>
      <c r="G21" s="42">
        <f>VLOOKUP(A21:A62,'VSL 1. PROGA'!$A$6:$G$271,7,FALSE)</f>
        <v>0.0006163194444444444</v>
      </c>
      <c r="H21" s="110">
        <v>20</v>
      </c>
      <c r="I21" s="110">
        <v>81</v>
      </c>
      <c r="J21" s="52"/>
      <c r="L21" s="47">
        <v>100</v>
      </c>
      <c r="M21">
        <v>1</v>
      </c>
      <c r="N21" s="49"/>
    </row>
    <row r="22" spans="1:14" ht="18" customHeight="1">
      <c r="A22" s="26">
        <v>55</v>
      </c>
      <c r="B22" s="16" t="s">
        <v>542</v>
      </c>
      <c r="C22" s="16" t="s">
        <v>308</v>
      </c>
      <c r="D22" s="16"/>
      <c r="E22" s="16" t="s">
        <v>20</v>
      </c>
      <c r="F22" s="17" t="s">
        <v>72</v>
      </c>
      <c r="G22" s="42">
        <f>VLOOKUP(A22:A63,'VSL 1. PROGA'!$A$6:$G$271,7,FALSE)</f>
        <v>0.0006206018518518518</v>
      </c>
      <c r="H22" s="110">
        <v>21</v>
      </c>
      <c r="I22" s="110">
        <v>80</v>
      </c>
      <c r="J22" s="52"/>
      <c r="K22" s="58" t="s">
        <v>407</v>
      </c>
      <c r="L22" s="47">
        <v>91</v>
      </c>
      <c r="M22">
        <v>2</v>
      </c>
      <c r="N22" s="49">
        <f>L21+L22+L23</f>
        <v>191</v>
      </c>
    </row>
    <row r="23" spans="1:14" ht="18" customHeight="1">
      <c r="A23" s="26">
        <v>36</v>
      </c>
      <c r="B23" s="18" t="s">
        <v>34</v>
      </c>
      <c r="C23" s="18" t="s">
        <v>6</v>
      </c>
      <c r="D23" s="18">
        <v>1967</v>
      </c>
      <c r="E23" s="18" t="s">
        <v>20</v>
      </c>
      <c r="F23" s="17" t="s">
        <v>72</v>
      </c>
      <c r="G23" s="42">
        <f>VLOOKUP(A23:A64,'VSL 1. PROGA'!$A$6:$G$271,7,FALSE)</f>
        <v>0.0006217592592592593</v>
      </c>
      <c r="H23" s="110">
        <v>22</v>
      </c>
      <c r="I23" s="110">
        <v>79</v>
      </c>
      <c r="J23" s="52"/>
      <c r="L23" s="47"/>
      <c r="M23">
        <v>3</v>
      </c>
      <c r="N23" s="49"/>
    </row>
    <row r="24" spans="1:14" ht="18" customHeight="1">
      <c r="A24" s="26">
        <v>44</v>
      </c>
      <c r="B24" s="16" t="s">
        <v>442</v>
      </c>
      <c r="C24" s="16" t="s">
        <v>446</v>
      </c>
      <c r="D24" s="16">
        <v>1970</v>
      </c>
      <c r="E24" s="16" t="s">
        <v>20</v>
      </c>
      <c r="F24" s="17" t="s">
        <v>72</v>
      </c>
      <c r="G24" s="42">
        <f>VLOOKUP(A24:A65,'VSL 1. PROGA'!$A$6:$G$271,7,FALSE)</f>
        <v>0.0006229166666666667</v>
      </c>
      <c r="H24" s="110">
        <v>23</v>
      </c>
      <c r="I24" s="110">
        <v>78</v>
      </c>
      <c r="J24" s="52"/>
      <c r="L24" s="47">
        <v>98</v>
      </c>
      <c r="M24">
        <v>1</v>
      </c>
      <c r="N24" s="49"/>
    </row>
    <row r="25" spans="1:14" ht="18" customHeight="1">
      <c r="A25" s="26">
        <v>32</v>
      </c>
      <c r="B25" s="16" t="s">
        <v>482</v>
      </c>
      <c r="C25" s="16" t="s">
        <v>484</v>
      </c>
      <c r="D25" s="16">
        <v>1969</v>
      </c>
      <c r="E25" s="16" t="s">
        <v>20</v>
      </c>
      <c r="F25" s="17" t="s">
        <v>72</v>
      </c>
      <c r="G25" s="42">
        <f>VLOOKUP(A25:A66,'VSL 1. PROGA'!$A$6:$G$271,7,FALSE)</f>
        <v>0.0006233796296296297</v>
      </c>
      <c r="H25" s="110">
        <v>24</v>
      </c>
      <c r="I25" s="110">
        <v>77</v>
      </c>
      <c r="J25" s="52"/>
      <c r="K25" s="59" t="s">
        <v>172</v>
      </c>
      <c r="L25" s="47">
        <v>96</v>
      </c>
      <c r="M25">
        <v>2</v>
      </c>
      <c r="N25" s="49">
        <f>L24+L25+L26</f>
        <v>277</v>
      </c>
    </row>
    <row r="26" spans="1:14" ht="18" customHeight="1">
      <c r="A26" s="26">
        <v>52</v>
      </c>
      <c r="B26" s="16" t="s">
        <v>568</v>
      </c>
      <c r="C26" s="16" t="s">
        <v>560</v>
      </c>
      <c r="D26" s="18"/>
      <c r="E26" s="16" t="s">
        <v>20</v>
      </c>
      <c r="F26" s="17" t="s">
        <v>72</v>
      </c>
      <c r="G26" s="42">
        <f>VLOOKUP(A26:A67,'VSL 1. PROGA'!$A$6:$G$271,7,FALSE)</f>
        <v>0.0006246527777777777</v>
      </c>
      <c r="H26" s="110">
        <v>25</v>
      </c>
      <c r="I26" s="110">
        <v>76</v>
      </c>
      <c r="J26" s="52"/>
      <c r="L26" s="47">
        <v>83</v>
      </c>
      <c r="M26">
        <v>3</v>
      </c>
      <c r="N26" s="49"/>
    </row>
    <row r="27" spans="1:14" ht="18" customHeight="1">
      <c r="A27" s="26">
        <v>47</v>
      </c>
      <c r="B27" s="20" t="s">
        <v>102</v>
      </c>
      <c r="C27" s="21" t="s">
        <v>172</v>
      </c>
      <c r="D27" s="19">
        <v>1969</v>
      </c>
      <c r="E27" s="20" t="s">
        <v>20</v>
      </c>
      <c r="F27" s="17" t="s">
        <v>72</v>
      </c>
      <c r="G27" s="42">
        <f>VLOOKUP(A27:A68,'VSL 1. PROGA'!$A$6:$G$271,7,FALSE)</f>
        <v>0.0006256944444444445</v>
      </c>
      <c r="H27" s="110">
        <v>26</v>
      </c>
      <c r="I27" s="110">
        <v>75</v>
      </c>
      <c r="J27" s="52"/>
      <c r="L27" s="47">
        <v>90</v>
      </c>
      <c r="M27">
        <v>1</v>
      </c>
      <c r="N27" s="49"/>
    </row>
    <row r="28" spans="1:14" ht="18" customHeight="1">
      <c r="A28" s="26">
        <v>59</v>
      </c>
      <c r="B28" s="20" t="s">
        <v>545</v>
      </c>
      <c r="C28" s="20" t="s">
        <v>182</v>
      </c>
      <c r="D28" s="20">
        <v>1970</v>
      </c>
      <c r="E28" s="20" t="s">
        <v>20</v>
      </c>
      <c r="F28" s="20" t="s">
        <v>72</v>
      </c>
      <c r="G28" s="42">
        <f>VLOOKUP(A28:A69,'VSL 1. PROGA'!$A$6:$G$271,7,FALSE)</f>
        <v>0.000628587962962963</v>
      </c>
      <c r="H28" s="110">
        <v>27</v>
      </c>
      <c r="I28" s="110">
        <v>74</v>
      </c>
      <c r="J28" s="52"/>
      <c r="K28" s="58" t="s">
        <v>308</v>
      </c>
      <c r="L28" s="47">
        <v>80</v>
      </c>
      <c r="M28">
        <v>2</v>
      </c>
      <c r="N28" s="49">
        <f>L27+L28+L29</f>
        <v>170</v>
      </c>
    </row>
    <row r="29" spans="1:14" ht="18" customHeight="1">
      <c r="A29" s="26">
        <v>43</v>
      </c>
      <c r="B29" s="17" t="s">
        <v>546</v>
      </c>
      <c r="C29" s="17" t="s">
        <v>547</v>
      </c>
      <c r="D29" s="17">
        <v>1975</v>
      </c>
      <c r="E29" s="18" t="s">
        <v>20</v>
      </c>
      <c r="F29" s="17" t="s">
        <v>72</v>
      </c>
      <c r="G29" s="42">
        <f>VLOOKUP(A29:A70,'VSL 1. PROGA'!$A$6:$G$271,7,FALSE)</f>
        <v>0.0006311342592592593</v>
      </c>
      <c r="H29" s="110">
        <v>28</v>
      </c>
      <c r="I29" s="110">
        <v>73</v>
      </c>
      <c r="J29" s="52"/>
      <c r="L29" s="47"/>
      <c r="M29">
        <v>3</v>
      </c>
      <c r="N29" s="49"/>
    </row>
    <row r="30" spans="1:14" ht="18" customHeight="1">
      <c r="A30" s="26">
        <v>50</v>
      </c>
      <c r="B30" s="16" t="s">
        <v>511</v>
      </c>
      <c r="C30" s="18" t="s">
        <v>513</v>
      </c>
      <c r="D30" s="16">
        <v>1969</v>
      </c>
      <c r="E30" s="16" t="s">
        <v>20</v>
      </c>
      <c r="F30" s="17" t="s">
        <v>72</v>
      </c>
      <c r="G30" s="42">
        <f>VLOOKUP(A30:A71,'VSL 1. PROGA'!$A$6:$G$271,7,FALSE)</f>
        <v>0.0006695601851851853</v>
      </c>
      <c r="H30" s="110">
        <v>29</v>
      </c>
      <c r="I30" s="110">
        <v>72</v>
      </c>
      <c r="J30" s="52"/>
      <c r="L30" s="47">
        <v>82</v>
      </c>
      <c r="M30">
        <v>1</v>
      </c>
      <c r="N30" s="49"/>
    </row>
    <row r="31" spans="1:14" ht="18" customHeight="1">
      <c r="A31" s="26">
        <v>68</v>
      </c>
      <c r="B31" s="16" t="s">
        <v>569</v>
      </c>
      <c r="C31" s="16" t="s">
        <v>560</v>
      </c>
      <c r="D31" s="18"/>
      <c r="E31" s="16" t="s">
        <v>20</v>
      </c>
      <c r="F31" s="17" t="s">
        <v>72</v>
      </c>
      <c r="G31" s="42">
        <f>VLOOKUP(A31:A72,'VSL 1. PROGA'!$A$6:$G$271,7,FALSE)</f>
        <v>0.00068125</v>
      </c>
      <c r="H31" s="110">
        <v>30</v>
      </c>
      <c r="I31" s="110">
        <v>71</v>
      </c>
      <c r="J31" s="52"/>
      <c r="K31" s="58" t="s">
        <v>484</v>
      </c>
      <c r="L31" s="47">
        <v>77</v>
      </c>
      <c r="M31">
        <v>2</v>
      </c>
      <c r="N31" s="49">
        <f>L30+L31+L32</f>
        <v>229</v>
      </c>
    </row>
    <row r="32" spans="1:14" ht="18" customHeight="1">
      <c r="A32" s="26">
        <v>31</v>
      </c>
      <c r="B32" s="16" t="s">
        <v>480</v>
      </c>
      <c r="C32" s="16" t="s">
        <v>484</v>
      </c>
      <c r="D32" s="16">
        <v>1966</v>
      </c>
      <c r="E32" s="16" t="s">
        <v>20</v>
      </c>
      <c r="F32" s="17" t="s">
        <v>72</v>
      </c>
      <c r="G32" s="42">
        <f>VLOOKUP(A32:A73,'VSL 1. PROGA'!$A$6:$G$271,7,FALSE)</f>
        <v>0.0006981481481481483</v>
      </c>
      <c r="H32" s="110">
        <v>31</v>
      </c>
      <c r="I32" s="110">
        <v>70</v>
      </c>
      <c r="J32" s="52"/>
      <c r="L32" s="47">
        <v>70</v>
      </c>
      <c r="M32">
        <v>3</v>
      </c>
      <c r="N32" s="49"/>
    </row>
    <row r="33" spans="1:14" ht="18" customHeight="1">
      <c r="A33" s="26">
        <v>38</v>
      </c>
      <c r="B33" s="16" t="s">
        <v>567</v>
      </c>
      <c r="C33" s="16" t="s">
        <v>560</v>
      </c>
      <c r="D33" s="18"/>
      <c r="E33" s="16" t="s">
        <v>20</v>
      </c>
      <c r="F33" s="17" t="s">
        <v>72</v>
      </c>
      <c r="G33" s="42">
        <f>VLOOKUP(A33:A74,'VSL 1. PROGA'!$A$6:$G$271,7,FALSE)</f>
        <v>0.0007099537037037036</v>
      </c>
      <c r="H33" s="110">
        <v>32</v>
      </c>
      <c r="I33" s="110">
        <v>69</v>
      </c>
      <c r="J33" s="53"/>
      <c r="L33" s="47">
        <v>84</v>
      </c>
      <c r="M33">
        <v>1</v>
      </c>
      <c r="N33" s="49"/>
    </row>
    <row r="34" spans="1:14" ht="18" customHeight="1">
      <c r="A34" s="26">
        <v>56</v>
      </c>
      <c r="B34" s="16" t="s">
        <v>562</v>
      </c>
      <c r="C34" s="16" t="s">
        <v>560</v>
      </c>
      <c r="D34" s="18"/>
      <c r="E34" s="16" t="s">
        <v>20</v>
      </c>
      <c r="F34" s="17" t="s">
        <v>72</v>
      </c>
      <c r="G34" s="42">
        <f>VLOOKUP(A34:A75,'VSL 1. PROGA'!$A$6:$G$271,7,FALSE)</f>
        <v>0.0007212962962962963</v>
      </c>
      <c r="H34" s="110">
        <v>33</v>
      </c>
      <c r="I34" s="110">
        <v>68</v>
      </c>
      <c r="J34" s="52"/>
      <c r="K34" s="55" t="s">
        <v>75</v>
      </c>
      <c r="L34" s="47"/>
      <c r="M34">
        <v>2</v>
      </c>
      <c r="N34" s="49">
        <f>L33+L34+L35</f>
        <v>84</v>
      </c>
    </row>
    <row r="35" spans="1:14" ht="18" customHeight="1">
      <c r="A35" s="26">
        <v>67</v>
      </c>
      <c r="B35" s="16" t="s">
        <v>443</v>
      </c>
      <c r="C35" s="16" t="s">
        <v>446</v>
      </c>
      <c r="D35" s="16">
        <v>1968</v>
      </c>
      <c r="E35" s="16" t="s">
        <v>20</v>
      </c>
      <c r="F35" s="17" t="s">
        <v>72</v>
      </c>
      <c r="G35" s="42">
        <f>VLOOKUP(A35:A76,'VSL 1. PROGA'!$A$6:$G$271,7,FALSE)</f>
        <v>0.0007259259259259259</v>
      </c>
      <c r="H35" s="110">
        <v>34</v>
      </c>
      <c r="I35" s="110">
        <v>67</v>
      </c>
      <c r="J35" s="52"/>
      <c r="L35" s="47"/>
      <c r="M35">
        <v>3</v>
      </c>
      <c r="N35" s="49"/>
    </row>
    <row r="36" spans="1:14" ht="18" customHeight="1">
      <c r="A36" s="26">
        <v>53</v>
      </c>
      <c r="B36" s="17" t="s">
        <v>548</v>
      </c>
      <c r="C36" s="17" t="s">
        <v>547</v>
      </c>
      <c r="D36" s="17">
        <v>1971</v>
      </c>
      <c r="E36" s="18" t="s">
        <v>20</v>
      </c>
      <c r="F36" s="17" t="s">
        <v>72</v>
      </c>
      <c r="G36" s="42">
        <f>VLOOKUP(A36:A77,'VSL 1. PROGA'!$A$6:$G$271,7,FALSE)</f>
        <v>0.0007328703703703703</v>
      </c>
      <c r="H36" s="110">
        <v>35</v>
      </c>
      <c r="I36" s="110">
        <v>66</v>
      </c>
      <c r="J36" s="52"/>
      <c r="L36" s="47"/>
      <c r="M36">
        <v>1</v>
      </c>
      <c r="N36" s="49"/>
    </row>
    <row r="37" spans="1:14" ht="18" customHeight="1">
      <c r="A37" s="26">
        <v>54</v>
      </c>
      <c r="B37" s="16" t="s">
        <v>483</v>
      </c>
      <c r="C37" s="16" t="s">
        <v>484</v>
      </c>
      <c r="D37" s="16">
        <v>1967</v>
      </c>
      <c r="E37" s="16" t="s">
        <v>20</v>
      </c>
      <c r="F37" s="17" t="s">
        <v>72</v>
      </c>
      <c r="G37" s="42">
        <f>VLOOKUP(A37:A78,'VSL 1. PROGA'!$A$6:$G$271,7,FALSE)</f>
        <v>0.0007472222222222224</v>
      </c>
      <c r="H37" s="110">
        <v>36</v>
      </c>
      <c r="I37" s="110">
        <v>65</v>
      </c>
      <c r="J37" s="52"/>
      <c r="K37" s="60" t="s">
        <v>301</v>
      </c>
      <c r="L37" s="47"/>
      <c r="M37">
        <v>2</v>
      </c>
      <c r="N37" s="49">
        <f>L36+L37+L38</f>
        <v>0</v>
      </c>
    </row>
    <row r="38" spans="1:14" ht="18" customHeight="1">
      <c r="A38" s="26">
        <v>45</v>
      </c>
      <c r="B38" s="16" t="s">
        <v>573</v>
      </c>
      <c r="C38" s="16" t="s">
        <v>560</v>
      </c>
      <c r="D38" s="18"/>
      <c r="E38" s="16" t="s">
        <v>20</v>
      </c>
      <c r="F38" s="17" t="s">
        <v>72</v>
      </c>
      <c r="G38" s="42">
        <f>VLOOKUP(A38:A79,'VSL 1. PROGA'!$A$6:$G$271,7,FALSE)</f>
        <v>0.0007726851851851852</v>
      </c>
      <c r="H38" s="110">
        <v>37</v>
      </c>
      <c r="I38" s="110">
        <v>64</v>
      </c>
      <c r="J38" s="52"/>
      <c r="L38" s="47"/>
      <c r="M38">
        <v>3</v>
      </c>
      <c r="N38" s="49"/>
    </row>
    <row r="39" spans="1:14" ht="18" customHeight="1">
      <c r="A39" s="26">
        <v>34</v>
      </c>
      <c r="B39" s="18" t="s">
        <v>33</v>
      </c>
      <c r="C39" s="18" t="s">
        <v>6</v>
      </c>
      <c r="D39" s="18">
        <v>1972</v>
      </c>
      <c r="E39" s="18" t="s">
        <v>20</v>
      </c>
      <c r="F39" s="17" t="s">
        <v>72</v>
      </c>
      <c r="G39" s="42" t="str">
        <f>VLOOKUP(A39:A80,'VSL 1. PROGA'!$A$6:$G$271,7,FALSE)</f>
        <v>88:88:88,00</v>
      </c>
      <c r="H39" s="109"/>
      <c r="I39" s="109"/>
      <c r="J39" s="52"/>
      <c r="L39" s="47"/>
      <c r="M39">
        <v>1</v>
      </c>
      <c r="N39" s="49"/>
    </row>
    <row r="40" spans="1:14" ht="18" customHeight="1">
      <c r="A40" s="26">
        <v>39</v>
      </c>
      <c r="B40" s="20" t="s">
        <v>287</v>
      </c>
      <c r="C40" s="20" t="s">
        <v>182</v>
      </c>
      <c r="D40" s="20">
        <v>1975</v>
      </c>
      <c r="E40" s="20" t="s">
        <v>20</v>
      </c>
      <c r="F40" s="20" t="s">
        <v>72</v>
      </c>
      <c r="G40" s="42" t="str">
        <f>VLOOKUP(A40:A81,'VSL 1. PROGA'!$A$6:$G$271,7,FALSE)</f>
        <v>88:88:88,00</v>
      </c>
      <c r="H40" s="109"/>
      <c r="I40" s="109"/>
      <c r="J40" s="52"/>
      <c r="K40" s="60" t="s">
        <v>613</v>
      </c>
      <c r="L40" s="47"/>
      <c r="M40">
        <v>2</v>
      </c>
      <c r="N40" s="49">
        <f>L39+L40+L41</f>
        <v>0</v>
      </c>
    </row>
    <row r="41" spans="1:14" ht="18" customHeight="1">
      <c r="A41" s="26">
        <v>37</v>
      </c>
      <c r="B41" s="16" t="s">
        <v>512</v>
      </c>
      <c r="C41" s="18" t="s">
        <v>513</v>
      </c>
      <c r="D41" s="16">
        <v>1968</v>
      </c>
      <c r="E41" s="16" t="s">
        <v>20</v>
      </c>
      <c r="F41" s="17" t="s">
        <v>72</v>
      </c>
      <c r="G41" s="42" t="str">
        <f>VLOOKUP(A41:A82,'VSL 1. PROGA'!$A$6:$G$271,7,FALSE)</f>
        <v>88:88:88,00</v>
      </c>
      <c r="H41" s="109"/>
      <c r="I41" s="109"/>
      <c r="J41" s="52"/>
      <c r="L41" s="47"/>
      <c r="M41">
        <v>3</v>
      </c>
      <c r="N41" s="49"/>
    </row>
    <row r="42" spans="1:10" ht="18" customHeight="1">
      <c r="A42" s="26">
        <v>58</v>
      </c>
      <c r="B42" s="16" t="s">
        <v>509</v>
      </c>
      <c r="C42" s="18" t="s">
        <v>513</v>
      </c>
      <c r="D42" s="16">
        <v>1974</v>
      </c>
      <c r="E42" s="16" t="s">
        <v>20</v>
      </c>
      <c r="F42" s="17" t="s">
        <v>72</v>
      </c>
      <c r="G42" s="42" t="str">
        <f>VLOOKUP(A42:A83,'VSL 1. PROGA'!$A$6:$G$271,7,FALSE)</f>
        <v>88:88:88,00</v>
      </c>
      <c r="H42" s="109"/>
      <c r="I42" s="109"/>
      <c r="J42" s="5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I16"/>
    </sheetView>
  </sheetViews>
  <sheetFormatPr defaultColWidth="9.140625" defaultRowHeight="24.75" customHeight="1"/>
  <cols>
    <col min="2" max="2" width="20.710937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8" width="9.421875" style="0" customWidth="1"/>
    <col min="9" max="9" width="11.7109375" style="0" customWidth="1"/>
    <col min="11" max="11" width="16.28125" style="0" bestFit="1" customWidth="1"/>
    <col min="12" max="12" width="6.140625" style="0" bestFit="1" customWidth="1"/>
    <col min="13" max="13" width="2.00390625" style="0" bestFit="1" customWidth="1"/>
    <col min="14" max="14" width="17.140625" style="0" bestFit="1" customWidth="1"/>
  </cols>
  <sheetData>
    <row r="1" spans="1:14" s="3" customFormat="1" ht="19.5" customHeight="1">
      <c r="A1" s="15" t="s">
        <v>3</v>
      </c>
      <c r="B1" s="14" t="s">
        <v>0</v>
      </c>
      <c r="C1" s="14" t="s">
        <v>1</v>
      </c>
      <c r="D1" s="14" t="s">
        <v>2</v>
      </c>
      <c r="E1" s="14" t="s">
        <v>622</v>
      </c>
      <c r="F1" s="15" t="s">
        <v>5</v>
      </c>
      <c r="G1" s="38" t="s">
        <v>583</v>
      </c>
      <c r="H1" s="26" t="s">
        <v>616</v>
      </c>
      <c r="I1" s="26" t="s">
        <v>589</v>
      </c>
      <c r="K1" s="48" t="s">
        <v>595</v>
      </c>
      <c r="L1"/>
      <c r="M1"/>
      <c r="N1" s="49"/>
    </row>
    <row r="2" spans="1:14" ht="19.5" customHeight="1">
      <c r="A2" s="26">
        <v>71</v>
      </c>
      <c r="B2" s="22" t="s">
        <v>15</v>
      </c>
      <c r="C2" s="18" t="s">
        <v>6</v>
      </c>
      <c r="D2" s="18">
        <v>1976</v>
      </c>
      <c r="E2" s="18" t="s">
        <v>21</v>
      </c>
      <c r="F2" s="17" t="s">
        <v>72</v>
      </c>
      <c r="G2" s="42">
        <f>VLOOKUP(A2:A16,'VSL 1. PROGA'!$A$6:$G$271,7,FALSE)</f>
        <v>0.0004480324074074074</v>
      </c>
      <c r="H2" s="111">
        <v>1</v>
      </c>
      <c r="I2" s="111">
        <v>100</v>
      </c>
      <c r="K2" t="s">
        <v>588</v>
      </c>
      <c r="L2" t="s">
        <v>589</v>
      </c>
      <c r="N2" s="49" t="s">
        <v>590</v>
      </c>
    </row>
    <row r="3" spans="1:14" ht="19.5" customHeight="1">
      <c r="A3" s="26">
        <v>81</v>
      </c>
      <c r="B3" s="22" t="s">
        <v>17</v>
      </c>
      <c r="C3" s="18" t="s">
        <v>6</v>
      </c>
      <c r="D3" s="18">
        <v>1976</v>
      </c>
      <c r="E3" s="18" t="s">
        <v>21</v>
      </c>
      <c r="F3" s="17" t="s">
        <v>72</v>
      </c>
      <c r="G3" s="42">
        <f>VLOOKUP(A3:A17,'VSL 1. PROGA'!$A$6:$G$271,7,FALSE)</f>
        <v>0.0004959490740740741</v>
      </c>
      <c r="H3" s="111">
        <v>2</v>
      </c>
      <c r="I3" s="111">
        <v>99</v>
      </c>
      <c r="L3" s="47"/>
      <c r="M3">
        <v>1</v>
      </c>
      <c r="N3" s="49"/>
    </row>
    <row r="4" spans="1:14" ht="19.5" customHeight="1">
      <c r="A4" s="26">
        <v>72</v>
      </c>
      <c r="B4" s="20" t="s">
        <v>279</v>
      </c>
      <c r="C4" s="20" t="s">
        <v>182</v>
      </c>
      <c r="D4" s="20">
        <v>1976</v>
      </c>
      <c r="E4" s="20" t="s">
        <v>21</v>
      </c>
      <c r="F4" s="20" t="s">
        <v>72</v>
      </c>
      <c r="G4" s="42">
        <f>VLOOKUP(A4:A18,'VSL 1. PROGA'!$A$6:$G$271,7,FALSE)</f>
        <v>0.0005555555555555556</v>
      </c>
      <c r="H4" s="111">
        <v>3</v>
      </c>
      <c r="I4" s="111">
        <v>98</v>
      </c>
      <c r="K4" s="46" t="s">
        <v>560</v>
      </c>
      <c r="L4" s="47">
        <v>95</v>
      </c>
      <c r="M4">
        <v>2</v>
      </c>
      <c r="N4" s="49">
        <f>L3+L4+L5</f>
        <v>95</v>
      </c>
    </row>
    <row r="5" spans="1:14" ht="19.5" customHeight="1">
      <c r="A5" s="26">
        <v>76</v>
      </c>
      <c r="B5" s="22" t="s">
        <v>12</v>
      </c>
      <c r="C5" s="18" t="s">
        <v>6</v>
      </c>
      <c r="D5" s="18">
        <v>1968</v>
      </c>
      <c r="E5" s="18" t="s">
        <v>21</v>
      </c>
      <c r="F5" s="17" t="s">
        <v>72</v>
      </c>
      <c r="G5" s="42">
        <f>VLOOKUP(A5:A19,'VSL 1. PROGA'!$A$6:$G$271,7,FALSE)</f>
        <v>0.0005924768518518518</v>
      </c>
      <c r="H5" s="111">
        <v>4</v>
      </c>
      <c r="I5" s="111">
        <v>97</v>
      </c>
      <c r="L5" s="47"/>
      <c r="M5">
        <v>3</v>
      </c>
      <c r="N5" s="49"/>
    </row>
    <row r="6" spans="1:14" ht="19.5" customHeight="1">
      <c r="A6" s="26">
        <v>84</v>
      </c>
      <c r="B6" s="20" t="s">
        <v>282</v>
      </c>
      <c r="C6" s="20" t="s">
        <v>182</v>
      </c>
      <c r="D6" s="20">
        <v>1980</v>
      </c>
      <c r="E6" s="20" t="s">
        <v>21</v>
      </c>
      <c r="F6" s="20" t="s">
        <v>72</v>
      </c>
      <c r="G6" s="42">
        <f>VLOOKUP(A6:A20,'VSL 1. PROGA'!$A$6:$G$271,7,FALSE)</f>
        <v>0.0006075231481481482</v>
      </c>
      <c r="H6" s="111">
        <v>5</v>
      </c>
      <c r="I6" s="111">
        <v>96</v>
      </c>
      <c r="L6" s="47"/>
      <c r="M6">
        <v>1</v>
      </c>
      <c r="N6" s="49"/>
    </row>
    <row r="7" spans="1:14" ht="19.5" customHeight="1">
      <c r="A7" s="26">
        <v>77</v>
      </c>
      <c r="B7" s="16" t="s">
        <v>565</v>
      </c>
      <c r="C7" s="16" t="s">
        <v>560</v>
      </c>
      <c r="D7" s="18"/>
      <c r="E7" s="16" t="s">
        <v>21</v>
      </c>
      <c r="F7" s="17" t="s">
        <v>72</v>
      </c>
      <c r="G7" s="42">
        <f>VLOOKUP(A7:A21,'VSL 1. PROGA'!$A$6:$G$271,7,FALSE)</f>
        <v>0.0006380787037037037</v>
      </c>
      <c r="H7" s="111">
        <v>6</v>
      </c>
      <c r="I7" s="111">
        <v>95</v>
      </c>
      <c r="K7" s="17" t="s">
        <v>547</v>
      </c>
      <c r="L7" s="47"/>
      <c r="M7">
        <v>2</v>
      </c>
      <c r="N7" s="49">
        <f>L6+L7+L8</f>
        <v>0</v>
      </c>
    </row>
    <row r="8" spans="1:14" ht="19.5" customHeight="1">
      <c r="A8" s="26">
        <v>82</v>
      </c>
      <c r="B8" s="20" t="s">
        <v>280</v>
      </c>
      <c r="C8" s="20" t="s">
        <v>182</v>
      </c>
      <c r="D8" s="20">
        <v>1976</v>
      </c>
      <c r="E8" s="20" t="s">
        <v>21</v>
      </c>
      <c r="F8" s="20" t="s">
        <v>72</v>
      </c>
      <c r="G8" s="42">
        <f>VLOOKUP(A8:A22,'VSL 1. PROGA'!$A$6:$G$271,7,FALSE)</f>
        <v>0.00066875</v>
      </c>
      <c r="H8" s="111">
        <v>7</v>
      </c>
      <c r="I8" s="111">
        <v>94</v>
      </c>
      <c r="L8" s="47"/>
      <c r="M8">
        <v>3</v>
      </c>
      <c r="N8" s="49"/>
    </row>
    <row r="9" spans="1:14" ht="19.5" customHeight="1">
      <c r="A9" s="26">
        <v>73</v>
      </c>
      <c r="B9" s="17" t="s">
        <v>94</v>
      </c>
      <c r="C9" s="17" t="s">
        <v>75</v>
      </c>
      <c r="D9" s="17">
        <v>1975</v>
      </c>
      <c r="E9" s="18" t="s">
        <v>21</v>
      </c>
      <c r="F9" s="17" t="s">
        <v>72</v>
      </c>
      <c r="G9" s="42">
        <f>VLOOKUP(A9:A23,'VSL 1. PROGA'!$A$6:$G$271,7,FALSE)</f>
        <v>0.0006688657407407407</v>
      </c>
      <c r="H9" s="111">
        <v>8</v>
      </c>
      <c r="I9" s="111">
        <v>93</v>
      </c>
      <c r="L9" s="47"/>
      <c r="M9">
        <v>1</v>
      </c>
      <c r="N9" s="49"/>
    </row>
    <row r="10" spans="1:14" ht="19.5" customHeight="1">
      <c r="A10" s="26">
        <v>83</v>
      </c>
      <c r="B10" s="20" t="s">
        <v>98</v>
      </c>
      <c r="C10" s="21" t="s">
        <v>172</v>
      </c>
      <c r="D10" s="19">
        <v>1985</v>
      </c>
      <c r="E10" s="20" t="s">
        <v>21</v>
      </c>
      <c r="F10" s="17" t="s">
        <v>72</v>
      </c>
      <c r="G10" s="42">
        <f>VLOOKUP(A10:A24,'VSL 1. PROGA'!$A$6:$G$271,7,FALSE)</f>
        <v>0.0006787037037037038</v>
      </c>
      <c r="H10" s="111">
        <v>9</v>
      </c>
      <c r="I10" s="111">
        <v>92</v>
      </c>
      <c r="K10" s="18" t="s">
        <v>513</v>
      </c>
      <c r="L10" s="47"/>
      <c r="M10">
        <v>2</v>
      </c>
      <c r="N10" s="49">
        <f>L9+L10+L11</f>
        <v>0</v>
      </c>
    </row>
    <row r="11" spans="1:14" ht="19.5" customHeight="1">
      <c r="A11" s="26">
        <v>79</v>
      </c>
      <c r="B11" s="17" t="s">
        <v>93</v>
      </c>
      <c r="C11" s="17" t="s">
        <v>75</v>
      </c>
      <c r="D11" s="17">
        <v>1981</v>
      </c>
      <c r="E11" s="18" t="s">
        <v>21</v>
      </c>
      <c r="F11" s="17" t="s">
        <v>72</v>
      </c>
      <c r="G11" s="42">
        <f>VLOOKUP(A11:A25,'VSL 1. PROGA'!$A$6:$G$271,7,FALSE)</f>
        <v>0.0007680555555555557</v>
      </c>
      <c r="H11" s="111">
        <v>10</v>
      </c>
      <c r="I11" s="111">
        <v>91</v>
      </c>
      <c r="L11" s="47"/>
      <c r="M11">
        <v>3</v>
      </c>
      <c r="N11" s="49"/>
    </row>
    <row r="12" spans="1:14" ht="19.5" customHeight="1">
      <c r="A12" s="26">
        <v>75</v>
      </c>
      <c r="B12" s="16" t="s">
        <v>445</v>
      </c>
      <c r="C12" s="16" t="s">
        <v>446</v>
      </c>
      <c r="D12" s="16">
        <v>1979</v>
      </c>
      <c r="E12" s="16" t="s">
        <v>21</v>
      </c>
      <c r="F12" s="17" t="s">
        <v>72</v>
      </c>
      <c r="G12" s="42">
        <f>VLOOKUP(A12:A26,'VSL 1. PROGA'!$A$6:$G$271,7,FALSE)</f>
        <v>0.0009351851851851852</v>
      </c>
      <c r="H12" s="111">
        <v>11</v>
      </c>
      <c r="I12" s="111">
        <v>90</v>
      </c>
      <c r="L12" s="47">
        <v>100</v>
      </c>
      <c r="M12">
        <v>1</v>
      </c>
      <c r="N12" s="49"/>
    </row>
    <row r="13" spans="1:14" ht="19.5" customHeight="1">
      <c r="A13" s="26">
        <v>74</v>
      </c>
      <c r="B13" s="17" t="s">
        <v>91</v>
      </c>
      <c r="C13" s="17" t="s">
        <v>75</v>
      </c>
      <c r="D13" s="17">
        <v>1982</v>
      </c>
      <c r="E13" s="18" t="s">
        <v>21</v>
      </c>
      <c r="F13" s="17" t="s">
        <v>72</v>
      </c>
      <c r="G13" s="42">
        <f>VLOOKUP(A13:A27,'VSL 1. PROGA'!$A$6:$G$271,7,FALSE)</f>
        <v>0.0009392361111111112</v>
      </c>
      <c r="H13" s="111">
        <v>12</v>
      </c>
      <c r="I13" s="111">
        <v>89</v>
      </c>
      <c r="K13" s="18" t="s">
        <v>6</v>
      </c>
      <c r="L13" s="47">
        <v>99</v>
      </c>
      <c r="M13">
        <v>2</v>
      </c>
      <c r="N13" s="49">
        <f>L12+L13+L14</f>
        <v>296</v>
      </c>
    </row>
    <row r="14" spans="1:14" ht="19.5" customHeight="1">
      <c r="A14" s="26">
        <v>70</v>
      </c>
      <c r="B14" s="16" t="s">
        <v>508</v>
      </c>
      <c r="C14" s="18" t="s">
        <v>513</v>
      </c>
      <c r="D14" s="16">
        <v>1977</v>
      </c>
      <c r="E14" s="16" t="s">
        <v>21</v>
      </c>
      <c r="F14" s="17" t="s">
        <v>72</v>
      </c>
      <c r="G14" s="42" t="str">
        <f>VLOOKUP(A14:A28,'VSL 1. PROGA'!$A$6:$G$271,7,FALSE)</f>
        <v>88:88:88,00</v>
      </c>
      <c r="H14" s="109"/>
      <c r="I14" s="109"/>
      <c r="L14" s="47">
        <v>97</v>
      </c>
      <c r="M14">
        <v>3</v>
      </c>
      <c r="N14" s="49"/>
    </row>
    <row r="15" spans="1:14" ht="19.5" customHeight="1">
      <c r="A15" s="26">
        <v>78</v>
      </c>
      <c r="B15" s="20" t="s">
        <v>281</v>
      </c>
      <c r="C15" s="20" t="s">
        <v>182</v>
      </c>
      <c r="D15" s="20">
        <v>1978</v>
      </c>
      <c r="E15" s="20" t="s">
        <v>21</v>
      </c>
      <c r="F15" s="20" t="s">
        <v>72</v>
      </c>
      <c r="G15" s="42" t="str">
        <f>VLOOKUP(A15:A29,'VSL 1. PROGA'!$A$6:$G$271,7,FALSE)</f>
        <v>88:88:88,00</v>
      </c>
      <c r="H15" s="109"/>
      <c r="I15" s="109"/>
      <c r="L15" s="47">
        <v>98</v>
      </c>
      <c r="M15">
        <v>1</v>
      </c>
      <c r="N15" s="49"/>
    </row>
    <row r="16" spans="1:14" ht="19.5" customHeight="1">
      <c r="A16" s="26">
        <v>80</v>
      </c>
      <c r="B16" s="17" t="s">
        <v>92</v>
      </c>
      <c r="C16" s="17" t="s">
        <v>75</v>
      </c>
      <c r="D16" s="17">
        <v>1979</v>
      </c>
      <c r="E16" s="18" t="s">
        <v>21</v>
      </c>
      <c r="F16" s="17" t="s">
        <v>72</v>
      </c>
      <c r="G16" s="42" t="str">
        <f>VLOOKUP(A16:A30,'VSL 1. PROGA'!$A$6:$G$271,7,FALSE)</f>
        <v>88:88:88,00</v>
      </c>
      <c r="H16" s="109"/>
      <c r="I16" s="109"/>
      <c r="K16" s="20" t="s">
        <v>182</v>
      </c>
      <c r="L16" s="47">
        <v>96</v>
      </c>
      <c r="M16">
        <v>2</v>
      </c>
      <c r="N16" s="49">
        <f>L15+L16+L17</f>
        <v>288</v>
      </c>
    </row>
    <row r="17" spans="8:14" ht="24.75" customHeight="1">
      <c r="H17" s="53"/>
      <c r="I17" s="53"/>
      <c r="L17" s="47">
        <v>94</v>
      </c>
      <c r="M17">
        <v>3</v>
      </c>
      <c r="N17" s="49"/>
    </row>
    <row r="18" spans="8:14" ht="24.75" customHeight="1">
      <c r="H18" s="52"/>
      <c r="I18" s="52"/>
      <c r="L18" s="47"/>
      <c r="M18">
        <v>1</v>
      </c>
      <c r="N18" s="49"/>
    </row>
    <row r="19" spans="8:14" ht="24.75" customHeight="1">
      <c r="H19" s="52"/>
      <c r="I19" s="52"/>
      <c r="K19" s="18" t="s">
        <v>446</v>
      </c>
      <c r="L19" s="47">
        <v>90</v>
      </c>
      <c r="M19">
        <v>2</v>
      </c>
      <c r="N19" s="49">
        <f>L18+L19+L20</f>
        <v>90</v>
      </c>
    </row>
    <row r="20" spans="8:14" ht="24.75" customHeight="1">
      <c r="H20" s="52"/>
      <c r="I20" s="52"/>
      <c r="L20" s="47"/>
      <c r="M20">
        <v>3</v>
      </c>
      <c r="N20" s="49"/>
    </row>
    <row r="21" spans="8:14" ht="24.75" customHeight="1">
      <c r="H21" s="52"/>
      <c r="I21" s="52"/>
      <c r="L21" s="47"/>
      <c r="M21">
        <v>1</v>
      </c>
      <c r="N21" s="49"/>
    </row>
    <row r="22" spans="8:14" ht="24.75" customHeight="1">
      <c r="H22" s="52"/>
      <c r="I22" s="52"/>
      <c r="K22" s="16" t="s">
        <v>407</v>
      </c>
      <c r="L22" s="47"/>
      <c r="M22">
        <v>2</v>
      </c>
      <c r="N22" s="49">
        <f>L21+L22+L23</f>
        <v>0</v>
      </c>
    </row>
    <row r="23" spans="8:14" ht="24.75" customHeight="1">
      <c r="H23" s="52"/>
      <c r="I23" s="52"/>
      <c r="L23" s="47"/>
      <c r="M23">
        <v>3</v>
      </c>
      <c r="N23" s="49"/>
    </row>
    <row r="24" spans="8:14" ht="24.75" customHeight="1">
      <c r="H24" s="52"/>
      <c r="I24" s="52"/>
      <c r="L24" s="47"/>
      <c r="M24">
        <v>1</v>
      </c>
      <c r="N24" s="49"/>
    </row>
    <row r="25" spans="8:14" ht="24.75" customHeight="1">
      <c r="H25" s="52"/>
      <c r="I25" s="52"/>
      <c r="K25" s="21" t="s">
        <v>172</v>
      </c>
      <c r="L25" s="47">
        <v>92</v>
      </c>
      <c r="M25">
        <v>2</v>
      </c>
      <c r="N25" s="49">
        <f>L24+L25+L26</f>
        <v>92</v>
      </c>
    </row>
    <row r="26" spans="8:14" ht="24.75" customHeight="1">
      <c r="H26" s="52"/>
      <c r="I26" s="52"/>
      <c r="L26" s="47"/>
      <c r="M26">
        <v>3</v>
      </c>
      <c r="N26" s="49"/>
    </row>
    <row r="27" spans="12:14" ht="24.75" customHeight="1">
      <c r="L27" s="47"/>
      <c r="M27">
        <v>1</v>
      </c>
      <c r="N27" s="49"/>
    </row>
    <row r="28" spans="11:14" ht="24.75" customHeight="1">
      <c r="K28" s="16" t="s">
        <v>308</v>
      </c>
      <c r="L28" s="47"/>
      <c r="M28">
        <v>2</v>
      </c>
      <c r="N28" s="49">
        <f>L27+L28+L29</f>
        <v>0</v>
      </c>
    </row>
    <row r="29" spans="12:14" ht="24.75" customHeight="1">
      <c r="L29" s="47"/>
      <c r="M29">
        <v>3</v>
      </c>
      <c r="N29" s="49"/>
    </row>
    <row r="30" spans="12:14" ht="24.75" customHeight="1">
      <c r="L30" s="47"/>
      <c r="M30">
        <v>1</v>
      </c>
      <c r="N30" s="49"/>
    </row>
    <row r="31" spans="11:14" ht="24.75" customHeight="1">
      <c r="K31" s="16" t="s">
        <v>484</v>
      </c>
      <c r="L31" s="47"/>
      <c r="M31">
        <v>2</v>
      </c>
      <c r="N31" s="49">
        <f>L30+L31+L32</f>
        <v>0</v>
      </c>
    </row>
    <row r="32" spans="12:14" ht="24.75" customHeight="1">
      <c r="L32" s="47"/>
      <c r="M32">
        <v>3</v>
      </c>
      <c r="N32" s="49"/>
    </row>
    <row r="33" spans="12:14" ht="24.75" customHeight="1">
      <c r="L33" s="47">
        <v>93</v>
      </c>
      <c r="M33">
        <v>1</v>
      </c>
      <c r="N33" s="49"/>
    </row>
    <row r="34" spans="11:14" ht="24.75" customHeight="1">
      <c r="K34" s="17" t="s">
        <v>75</v>
      </c>
      <c r="L34" s="47">
        <v>91</v>
      </c>
      <c r="M34">
        <v>2</v>
      </c>
      <c r="N34" s="49">
        <f>L33+L34+L35</f>
        <v>273</v>
      </c>
    </row>
    <row r="35" spans="12:14" ht="24.75" customHeight="1">
      <c r="L35" s="47">
        <v>89</v>
      </c>
      <c r="M35">
        <v>3</v>
      </c>
      <c r="N35" s="49"/>
    </row>
    <row r="36" spans="12:14" ht="24.75" customHeight="1">
      <c r="L36" s="47"/>
      <c r="M36">
        <v>1</v>
      </c>
      <c r="N36" s="49"/>
    </row>
    <row r="37" spans="11:14" ht="24.75" customHeight="1">
      <c r="K37" s="19" t="s">
        <v>301</v>
      </c>
      <c r="L37" s="47"/>
      <c r="M37">
        <v>2</v>
      </c>
      <c r="N37" s="49">
        <f>L36+L37+L38</f>
        <v>0</v>
      </c>
    </row>
    <row r="38" spans="12:14" ht="24.75" customHeight="1">
      <c r="L38" s="47"/>
      <c r="M38">
        <v>3</v>
      </c>
      <c r="N38" s="49"/>
    </row>
    <row r="39" spans="12:14" ht="24.75" customHeight="1">
      <c r="L39" s="47"/>
      <c r="M39">
        <v>1</v>
      </c>
      <c r="N39" s="49"/>
    </row>
    <row r="40" spans="11:14" ht="24.75" customHeight="1">
      <c r="K40" s="19" t="s">
        <v>613</v>
      </c>
      <c r="L40" s="47"/>
      <c r="M40">
        <v>2</v>
      </c>
      <c r="N40" s="49">
        <f>L39+L40+L41</f>
        <v>0</v>
      </c>
    </row>
    <row r="41" spans="12:14" ht="24.75" customHeight="1">
      <c r="L41" s="47"/>
      <c r="M41">
        <v>3</v>
      </c>
      <c r="N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I8"/>
    </sheetView>
  </sheetViews>
  <sheetFormatPr defaultColWidth="9.140625" defaultRowHeight="18" customHeight="1"/>
  <cols>
    <col min="2" max="2" width="18.710937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8" width="6.7109375" style="0" bestFit="1" customWidth="1"/>
    <col min="9" max="9" width="8.7109375" style="0" customWidth="1"/>
    <col min="11" max="11" width="16.28125" style="0" bestFit="1" customWidth="1"/>
    <col min="12" max="12" width="6.140625" style="0" bestFit="1" customWidth="1"/>
    <col min="13" max="13" width="2.00390625" style="0" bestFit="1" customWidth="1"/>
    <col min="14" max="14" width="17.140625" style="0" bestFit="1" customWidth="1"/>
  </cols>
  <sheetData>
    <row r="1" spans="1:14" ht="18" customHeight="1">
      <c r="A1" s="15" t="s">
        <v>3</v>
      </c>
      <c r="B1" s="14" t="s">
        <v>0</v>
      </c>
      <c r="C1" s="14" t="s">
        <v>1</v>
      </c>
      <c r="D1" s="14" t="s">
        <v>2</v>
      </c>
      <c r="E1" s="14" t="s">
        <v>622</v>
      </c>
      <c r="F1" s="15" t="s">
        <v>5</v>
      </c>
      <c r="G1" s="38" t="s">
        <v>583</v>
      </c>
      <c r="H1" s="26" t="s">
        <v>616</v>
      </c>
      <c r="I1" s="26" t="s">
        <v>589</v>
      </c>
      <c r="K1" s="48" t="s">
        <v>591</v>
      </c>
      <c r="N1" s="49"/>
    </row>
    <row r="2" spans="1:14" ht="18" customHeight="1">
      <c r="A2" s="26">
        <v>87</v>
      </c>
      <c r="B2" s="16" t="s">
        <v>563</v>
      </c>
      <c r="C2" s="16" t="s">
        <v>560</v>
      </c>
      <c r="D2" s="18"/>
      <c r="E2" s="16" t="s">
        <v>68</v>
      </c>
      <c r="F2" s="17" t="s">
        <v>72</v>
      </c>
      <c r="G2" s="42">
        <f>VLOOKUP(A2:A16,'VSL 1. PROGA'!$A$6:$G$271,7,FALSE)</f>
        <v>0.0004614583333333333</v>
      </c>
      <c r="H2" s="109">
        <v>1</v>
      </c>
      <c r="I2" s="109">
        <v>100</v>
      </c>
      <c r="K2" t="s">
        <v>588</v>
      </c>
      <c r="L2" t="s">
        <v>589</v>
      </c>
      <c r="N2" s="49" t="s">
        <v>590</v>
      </c>
    </row>
    <row r="3" spans="1:14" ht="18" customHeight="1">
      <c r="A3" s="26">
        <v>90</v>
      </c>
      <c r="B3" s="25" t="s">
        <v>32</v>
      </c>
      <c r="C3" s="18" t="s">
        <v>6</v>
      </c>
      <c r="D3" s="18">
        <v>1973</v>
      </c>
      <c r="E3" s="18" t="s">
        <v>68</v>
      </c>
      <c r="F3" s="17" t="s">
        <v>72</v>
      </c>
      <c r="G3" s="42">
        <f>VLOOKUP(A3:A17,'VSL 1. PROGA'!$A$6:$G$271,7,FALSE)</f>
        <v>0.0005452546296296296</v>
      </c>
      <c r="H3" s="109">
        <v>2</v>
      </c>
      <c r="I3" s="109">
        <v>99</v>
      </c>
      <c r="L3" s="47">
        <v>98</v>
      </c>
      <c r="M3">
        <v>1</v>
      </c>
      <c r="N3" s="49"/>
    </row>
    <row r="4" spans="1:14" ht="18" customHeight="1">
      <c r="A4" s="26">
        <v>86</v>
      </c>
      <c r="B4" s="22" t="s">
        <v>16</v>
      </c>
      <c r="C4" s="18" t="s">
        <v>6</v>
      </c>
      <c r="D4" s="18">
        <v>1977</v>
      </c>
      <c r="E4" s="18" t="s">
        <v>68</v>
      </c>
      <c r="F4" s="17" t="s">
        <v>72</v>
      </c>
      <c r="G4" s="42">
        <f>VLOOKUP(A4:A18,'VSL 1. PROGA'!$A$6:$G$271,7,FALSE)</f>
        <v>0.0005979166666666666</v>
      </c>
      <c r="H4" s="109">
        <v>3</v>
      </c>
      <c r="I4" s="109">
        <v>98</v>
      </c>
      <c r="K4" s="46" t="s">
        <v>560</v>
      </c>
      <c r="L4" s="47"/>
      <c r="M4">
        <v>2</v>
      </c>
      <c r="N4" s="49">
        <f>L3+L4+L5</f>
        <v>98</v>
      </c>
    </row>
    <row r="5" spans="1:14" ht="18" customHeight="1">
      <c r="A5" s="26">
        <v>89</v>
      </c>
      <c r="B5" s="20" t="s">
        <v>278</v>
      </c>
      <c r="C5" s="20" t="s">
        <v>182</v>
      </c>
      <c r="D5" s="20">
        <v>1986</v>
      </c>
      <c r="E5" s="20" t="s">
        <v>68</v>
      </c>
      <c r="F5" s="20" t="s">
        <v>72</v>
      </c>
      <c r="G5" s="42">
        <f>VLOOKUP(A5:A19,'VSL 1. PROGA'!$A$6:$G$271,7,FALSE)</f>
        <v>0.0006378472222222223</v>
      </c>
      <c r="H5" s="109">
        <v>4</v>
      </c>
      <c r="I5" s="109">
        <v>97</v>
      </c>
      <c r="L5" s="47"/>
      <c r="M5">
        <v>3</v>
      </c>
      <c r="N5" s="49"/>
    </row>
    <row r="6" spans="1:14" ht="18" customHeight="1">
      <c r="A6" s="26">
        <v>88</v>
      </c>
      <c r="B6" s="20" t="s">
        <v>277</v>
      </c>
      <c r="C6" s="20" t="s">
        <v>182</v>
      </c>
      <c r="D6" s="20">
        <v>1986</v>
      </c>
      <c r="E6" s="20" t="s">
        <v>68</v>
      </c>
      <c r="F6" s="20" t="s">
        <v>72</v>
      </c>
      <c r="G6" s="42">
        <f>VLOOKUP(A6:A20,'VSL 1. PROGA'!$A$6:$G$271,7,FALSE)</f>
        <v>0.0007162037037037037</v>
      </c>
      <c r="H6" s="109">
        <v>5</v>
      </c>
      <c r="I6" s="109">
        <v>96</v>
      </c>
      <c r="L6" s="47"/>
      <c r="M6">
        <v>1</v>
      </c>
      <c r="N6" s="49"/>
    </row>
    <row r="7" spans="1:14" ht="18" customHeight="1">
      <c r="A7" s="26">
        <v>85</v>
      </c>
      <c r="B7" s="20" t="s">
        <v>276</v>
      </c>
      <c r="C7" s="20" t="s">
        <v>182</v>
      </c>
      <c r="D7" s="20">
        <v>1986</v>
      </c>
      <c r="E7" s="20" t="s">
        <v>68</v>
      </c>
      <c r="F7" s="20" t="s">
        <v>72</v>
      </c>
      <c r="G7" s="42">
        <f>VLOOKUP(A7:A21,'VSL 1. PROGA'!$A$6:$G$271,7,FALSE)</f>
        <v>0.0009086805555555555</v>
      </c>
      <c r="H7" s="109">
        <v>6</v>
      </c>
      <c r="I7" s="109">
        <v>95</v>
      </c>
      <c r="K7" s="17" t="s">
        <v>547</v>
      </c>
      <c r="L7" s="47"/>
      <c r="M7">
        <v>2</v>
      </c>
      <c r="N7" s="49">
        <f>L6+L7+L8</f>
        <v>0</v>
      </c>
    </row>
    <row r="8" spans="1:14" ht="18" customHeight="1">
      <c r="A8" s="26">
        <v>91</v>
      </c>
      <c r="B8" s="16" t="s">
        <v>564</v>
      </c>
      <c r="C8" s="16" t="s">
        <v>560</v>
      </c>
      <c r="D8" s="18"/>
      <c r="E8" s="16" t="s">
        <v>68</v>
      </c>
      <c r="F8" s="17" t="s">
        <v>72</v>
      </c>
      <c r="G8" s="42" t="str">
        <f>VLOOKUP(A8:A22,'VSL 1. PROGA'!$A$6:$G$271,7,FALSE)</f>
        <v>88:88:88,00</v>
      </c>
      <c r="H8" s="109"/>
      <c r="I8" s="109"/>
      <c r="L8" s="47"/>
      <c r="M8">
        <v>3</v>
      </c>
      <c r="N8" s="49"/>
    </row>
    <row r="9" spans="8:14" ht="18" customHeight="1">
      <c r="H9" s="52"/>
      <c r="I9" s="52"/>
      <c r="L9" s="47"/>
      <c r="M9">
        <v>1</v>
      </c>
      <c r="N9" s="49"/>
    </row>
    <row r="10" spans="8:14" ht="18" customHeight="1">
      <c r="H10" s="52"/>
      <c r="I10" s="52"/>
      <c r="K10" s="18" t="s">
        <v>513</v>
      </c>
      <c r="L10" s="47"/>
      <c r="M10">
        <v>2</v>
      </c>
      <c r="N10" s="49">
        <f>L9+L10+L11</f>
        <v>0</v>
      </c>
    </row>
    <row r="11" spans="8:14" ht="18" customHeight="1">
      <c r="H11" s="52"/>
      <c r="I11" s="52"/>
      <c r="L11" s="47"/>
      <c r="M11">
        <v>3</v>
      </c>
      <c r="N11" s="49"/>
    </row>
    <row r="12" spans="12:14" ht="18" customHeight="1">
      <c r="L12" s="47">
        <v>100</v>
      </c>
      <c r="M12">
        <v>1</v>
      </c>
      <c r="N12" s="49"/>
    </row>
    <row r="13" spans="11:14" ht="18" customHeight="1">
      <c r="K13" s="18" t="s">
        <v>6</v>
      </c>
      <c r="L13" s="47">
        <v>99</v>
      </c>
      <c r="M13">
        <v>2</v>
      </c>
      <c r="N13" s="49">
        <f>L12+L13+L14</f>
        <v>199</v>
      </c>
    </row>
    <row r="14" spans="12:14" ht="18" customHeight="1">
      <c r="L14" s="47"/>
      <c r="M14">
        <v>3</v>
      </c>
      <c r="N14" s="49"/>
    </row>
    <row r="15" spans="12:14" ht="18" customHeight="1">
      <c r="L15" s="47">
        <v>97</v>
      </c>
      <c r="M15">
        <v>1</v>
      </c>
      <c r="N15" s="49"/>
    </row>
    <row r="16" spans="11:14" ht="18" customHeight="1">
      <c r="K16" s="20" t="s">
        <v>182</v>
      </c>
      <c r="L16" s="47">
        <v>96</v>
      </c>
      <c r="M16">
        <v>2</v>
      </c>
      <c r="N16" s="49">
        <f>L15+L16+L17</f>
        <v>193</v>
      </c>
    </row>
    <row r="17" spans="12:14" ht="18" customHeight="1">
      <c r="L17" s="47"/>
      <c r="M17">
        <v>3</v>
      </c>
      <c r="N17" s="49"/>
    </row>
    <row r="18" spans="12:14" ht="18" customHeight="1">
      <c r="L18" s="47"/>
      <c r="M18">
        <v>1</v>
      </c>
      <c r="N18" s="49"/>
    </row>
    <row r="19" spans="11:14" ht="18" customHeight="1">
      <c r="K19" s="18" t="s">
        <v>446</v>
      </c>
      <c r="L19" s="47"/>
      <c r="M19">
        <v>2</v>
      </c>
      <c r="N19" s="49">
        <f>L18+L19+L20</f>
        <v>0</v>
      </c>
    </row>
    <row r="20" spans="12:14" ht="18" customHeight="1">
      <c r="L20" s="47"/>
      <c r="M20">
        <v>3</v>
      </c>
      <c r="N20" s="49"/>
    </row>
    <row r="21" spans="12:14" ht="18" customHeight="1">
      <c r="L21" s="47"/>
      <c r="M21">
        <v>1</v>
      </c>
      <c r="N21" s="49"/>
    </row>
    <row r="22" spans="11:14" ht="18" customHeight="1">
      <c r="K22" s="16" t="s">
        <v>407</v>
      </c>
      <c r="L22" s="47"/>
      <c r="M22">
        <v>2</v>
      </c>
      <c r="N22" s="49">
        <f>L21+L22+L23</f>
        <v>0</v>
      </c>
    </row>
    <row r="23" spans="12:14" ht="18" customHeight="1">
      <c r="L23" s="47"/>
      <c r="M23">
        <v>3</v>
      </c>
      <c r="N23" s="49"/>
    </row>
    <row r="24" spans="12:14" ht="18" customHeight="1">
      <c r="L24" s="47"/>
      <c r="M24">
        <v>1</v>
      </c>
      <c r="N24" s="49"/>
    </row>
    <row r="25" spans="11:14" ht="18" customHeight="1">
      <c r="K25" s="21" t="s">
        <v>172</v>
      </c>
      <c r="L25" s="47"/>
      <c r="M25">
        <v>2</v>
      </c>
      <c r="N25" s="49">
        <f>L24+L25+L26</f>
        <v>0</v>
      </c>
    </row>
    <row r="26" spans="12:14" ht="18" customHeight="1">
      <c r="L26" s="47"/>
      <c r="M26">
        <v>3</v>
      </c>
      <c r="N26" s="49"/>
    </row>
    <row r="27" spans="12:14" ht="18" customHeight="1">
      <c r="L27" s="47"/>
      <c r="M27">
        <v>1</v>
      </c>
      <c r="N27" s="49"/>
    </row>
    <row r="28" spans="11:14" ht="18" customHeight="1">
      <c r="K28" s="16" t="s">
        <v>308</v>
      </c>
      <c r="L28" s="47"/>
      <c r="M28">
        <v>2</v>
      </c>
      <c r="N28" s="49">
        <f>L27+L28+L29</f>
        <v>0</v>
      </c>
    </row>
    <row r="29" spans="12:14" ht="18" customHeight="1">
      <c r="L29" s="47"/>
      <c r="M29">
        <v>3</v>
      </c>
      <c r="N29" s="49"/>
    </row>
    <row r="30" spans="12:14" ht="18" customHeight="1">
      <c r="L30" s="47"/>
      <c r="M30">
        <v>1</v>
      </c>
      <c r="N30" s="49"/>
    </row>
    <row r="31" spans="11:14" ht="18" customHeight="1">
      <c r="K31" s="16" t="s">
        <v>484</v>
      </c>
      <c r="L31" s="47"/>
      <c r="M31">
        <v>2</v>
      </c>
      <c r="N31" s="49">
        <f>L30+L31+L32</f>
        <v>0</v>
      </c>
    </row>
    <row r="32" spans="12:14" ht="18" customHeight="1">
      <c r="L32" s="47"/>
      <c r="M32">
        <v>3</v>
      </c>
      <c r="N32" s="49"/>
    </row>
    <row r="33" spans="12:14" ht="18" customHeight="1">
      <c r="L33" s="47"/>
      <c r="M33">
        <v>1</v>
      </c>
      <c r="N33" s="49"/>
    </row>
    <row r="34" spans="11:14" ht="18" customHeight="1">
      <c r="K34" s="17" t="s">
        <v>75</v>
      </c>
      <c r="L34" s="47"/>
      <c r="M34">
        <v>2</v>
      </c>
      <c r="N34" s="49">
        <f>L33+L34+L35</f>
        <v>0</v>
      </c>
    </row>
    <row r="35" spans="12:14" ht="18" customHeight="1">
      <c r="L35" s="47"/>
      <c r="M35">
        <v>3</v>
      </c>
      <c r="N35" s="49"/>
    </row>
    <row r="36" spans="12:14" ht="18" customHeight="1">
      <c r="L36" s="47"/>
      <c r="M36">
        <v>1</v>
      </c>
      <c r="N36" s="49"/>
    </row>
    <row r="37" spans="11:14" ht="18" customHeight="1">
      <c r="K37" s="19" t="s">
        <v>301</v>
      </c>
      <c r="L37" s="47"/>
      <c r="M37">
        <v>2</v>
      </c>
      <c r="N37" s="49">
        <f>L36+L37+L38</f>
        <v>0</v>
      </c>
    </row>
    <row r="38" spans="12:14" ht="18" customHeight="1">
      <c r="L38" s="47"/>
      <c r="M38">
        <v>3</v>
      </c>
      <c r="N38" s="49"/>
    </row>
    <row r="39" spans="12:14" ht="18" customHeight="1">
      <c r="L39" s="47"/>
      <c r="M39">
        <v>1</v>
      </c>
      <c r="N39" s="49"/>
    </row>
    <row r="40" spans="11:14" ht="18" customHeight="1">
      <c r="K40" s="19" t="s">
        <v>613</v>
      </c>
      <c r="L40" s="47"/>
      <c r="M40">
        <v>2</v>
      </c>
      <c r="N40" s="49">
        <f>L39+L40+L41</f>
        <v>0</v>
      </c>
    </row>
    <row r="41" spans="12:14" ht="18" customHeight="1">
      <c r="L41" s="47"/>
      <c r="M41">
        <v>3</v>
      </c>
      <c r="N41" s="4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0"/>
  <sheetViews>
    <sheetView view="pageLayout" workbookViewId="0" topLeftCell="A1">
      <selection activeCell="A1" sqref="A1:I90"/>
    </sheetView>
  </sheetViews>
  <sheetFormatPr defaultColWidth="9.140625" defaultRowHeight="17.25" customHeight="1"/>
  <cols>
    <col min="2" max="2" width="23.8515625" style="0" bestFit="1" customWidth="1"/>
    <col min="3" max="3" width="12.140625" style="0" bestFit="1" customWidth="1"/>
    <col min="5" max="5" width="5.00390625" style="0" bestFit="1" customWidth="1"/>
    <col min="6" max="6" width="5.421875" style="0" hidden="1" customWidth="1"/>
    <col min="7" max="7" width="11.7109375" style="0" bestFit="1" customWidth="1"/>
    <col min="8" max="9" width="8.140625" style="0" bestFit="1" customWidth="1"/>
    <col min="11" max="11" width="16.28125" style="0" bestFit="1" customWidth="1"/>
    <col min="12" max="12" width="6.140625" style="0" bestFit="1" customWidth="1"/>
    <col min="13" max="13" width="2.00390625" style="0" bestFit="1" customWidth="1"/>
    <col min="14" max="14" width="17.140625" style="0" bestFit="1" customWidth="1"/>
  </cols>
  <sheetData>
    <row r="1" spans="1:14" s="3" customFormat="1" ht="17.25" customHeight="1">
      <c r="A1" s="15" t="s">
        <v>3</v>
      </c>
      <c r="B1" s="14" t="s">
        <v>0</v>
      </c>
      <c r="C1" s="14" t="s">
        <v>1</v>
      </c>
      <c r="D1" s="14" t="s">
        <v>2</v>
      </c>
      <c r="E1" s="14" t="s">
        <v>622</v>
      </c>
      <c r="F1" s="15" t="s">
        <v>5</v>
      </c>
      <c r="G1" s="38" t="s">
        <v>583</v>
      </c>
      <c r="H1" s="26" t="s">
        <v>616</v>
      </c>
      <c r="I1" s="26" t="s">
        <v>589</v>
      </c>
      <c r="K1" s="48" t="s">
        <v>596</v>
      </c>
      <c r="L1"/>
      <c r="M1"/>
      <c r="N1" s="49"/>
    </row>
    <row r="2" spans="1:14" ht="17.25" customHeight="1">
      <c r="A2" s="26">
        <v>119</v>
      </c>
      <c r="B2" s="23" t="s">
        <v>22</v>
      </c>
      <c r="C2" s="18" t="s">
        <v>6</v>
      </c>
      <c r="D2" s="18">
        <v>1957</v>
      </c>
      <c r="E2" s="18" t="s">
        <v>18</v>
      </c>
      <c r="F2" s="17" t="s">
        <v>73</v>
      </c>
      <c r="G2" s="42">
        <f>VLOOKUP(A2:A90,'VSL 1. PROGA'!$A$6:$G$271,7,FALSE)</f>
        <v>0.0004253472222222223</v>
      </c>
      <c r="H2" s="110">
        <v>1</v>
      </c>
      <c r="I2" s="110">
        <v>100</v>
      </c>
      <c r="K2" t="s">
        <v>588</v>
      </c>
      <c r="L2" t="s">
        <v>589</v>
      </c>
      <c r="N2" s="49" t="s">
        <v>590</v>
      </c>
    </row>
    <row r="3" spans="1:14" ht="17.25" customHeight="1">
      <c r="A3" s="26">
        <v>148</v>
      </c>
      <c r="B3" s="16" t="s">
        <v>377</v>
      </c>
      <c r="C3" s="16" t="s">
        <v>308</v>
      </c>
      <c r="D3" s="16">
        <v>1958</v>
      </c>
      <c r="E3" s="16" t="s">
        <v>18</v>
      </c>
      <c r="F3" s="17" t="s">
        <v>73</v>
      </c>
      <c r="G3" s="42">
        <f>VLOOKUP(A3:A91,'VSL 1. PROGA'!$A$6:$G$271,7,FALSE)</f>
        <v>0.00043680555555555557</v>
      </c>
      <c r="H3" s="110">
        <v>2</v>
      </c>
      <c r="I3" s="110">
        <v>99</v>
      </c>
      <c r="L3" s="47">
        <v>0</v>
      </c>
      <c r="M3">
        <v>1</v>
      </c>
      <c r="N3" s="49"/>
    </row>
    <row r="4" spans="1:14" ht="17.25" customHeight="1">
      <c r="A4" s="26">
        <v>136</v>
      </c>
      <c r="B4" s="24" t="s">
        <v>36</v>
      </c>
      <c r="C4" s="18" t="s">
        <v>6</v>
      </c>
      <c r="D4" s="18">
        <v>1953</v>
      </c>
      <c r="E4" s="18" t="s">
        <v>18</v>
      </c>
      <c r="F4" s="17" t="s">
        <v>73</v>
      </c>
      <c r="G4" s="42">
        <f>VLOOKUP(A4:A92,'VSL 1. PROGA'!$A$6:$G$271,7,FALSE)</f>
        <v>0.00044641203703703705</v>
      </c>
      <c r="H4" s="110">
        <v>3</v>
      </c>
      <c r="I4" s="110">
        <v>98</v>
      </c>
      <c r="K4" s="46" t="s">
        <v>560</v>
      </c>
      <c r="L4" s="47"/>
      <c r="M4">
        <v>2</v>
      </c>
      <c r="N4" s="49">
        <f>L3+L4+L5</f>
        <v>0</v>
      </c>
    </row>
    <row r="5" spans="1:14" ht="17.25" customHeight="1">
      <c r="A5" s="26">
        <v>98</v>
      </c>
      <c r="B5" s="22" t="s">
        <v>39</v>
      </c>
      <c r="C5" s="18" t="s">
        <v>6</v>
      </c>
      <c r="D5" s="18">
        <v>1960</v>
      </c>
      <c r="E5" s="18" t="s">
        <v>18</v>
      </c>
      <c r="F5" s="17" t="s">
        <v>73</v>
      </c>
      <c r="G5" s="42">
        <f>VLOOKUP(A5:A93,'VSL 1. PROGA'!$A$6:$G$271,7,FALSE)</f>
        <v>0.00044895833333333333</v>
      </c>
      <c r="H5" s="110">
        <v>4</v>
      </c>
      <c r="I5" s="110">
        <v>97</v>
      </c>
      <c r="L5" s="47"/>
      <c r="M5">
        <v>3</v>
      </c>
      <c r="N5" s="49"/>
    </row>
    <row r="6" spans="1:14" ht="17.25" customHeight="1">
      <c r="A6" s="26">
        <v>126</v>
      </c>
      <c r="B6" s="20" t="s">
        <v>166</v>
      </c>
      <c r="C6" s="21" t="s">
        <v>172</v>
      </c>
      <c r="D6" s="20">
        <v>1955</v>
      </c>
      <c r="E6" s="20" t="s">
        <v>18</v>
      </c>
      <c r="F6" s="17" t="s">
        <v>73</v>
      </c>
      <c r="G6" s="42">
        <f>VLOOKUP(A6:A94,'VSL 1. PROGA'!$A$6:$G$271,7,FALSE)</f>
        <v>0.00045115740740740733</v>
      </c>
      <c r="H6" s="110">
        <v>5</v>
      </c>
      <c r="I6" s="110">
        <v>96</v>
      </c>
      <c r="L6" s="47">
        <v>70</v>
      </c>
      <c r="M6">
        <v>1</v>
      </c>
      <c r="N6" s="49"/>
    </row>
    <row r="7" spans="1:14" ht="17.25" customHeight="1">
      <c r="A7" s="26">
        <v>168</v>
      </c>
      <c r="B7" s="20" t="s">
        <v>195</v>
      </c>
      <c r="C7" s="20" t="s">
        <v>182</v>
      </c>
      <c r="D7" s="20">
        <v>1954</v>
      </c>
      <c r="E7" s="20" t="s">
        <v>18</v>
      </c>
      <c r="F7" s="20" t="s">
        <v>73</v>
      </c>
      <c r="G7" s="42">
        <f>VLOOKUP(A7:A95,'VSL 1. PROGA'!$A$6:$G$271,7,FALSE)</f>
        <v>0.0004552083333333333</v>
      </c>
      <c r="H7" s="110">
        <v>6</v>
      </c>
      <c r="I7" s="110">
        <v>95</v>
      </c>
      <c r="K7" s="17" t="s">
        <v>547</v>
      </c>
      <c r="L7" s="47">
        <v>50</v>
      </c>
      <c r="M7">
        <v>2</v>
      </c>
      <c r="N7" s="49">
        <f>L6+L7+L8</f>
        <v>120</v>
      </c>
    </row>
    <row r="8" spans="1:14" ht="17.25" customHeight="1">
      <c r="A8" s="26">
        <v>141</v>
      </c>
      <c r="B8" s="20" t="s">
        <v>165</v>
      </c>
      <c r="C8" s="21" t="s">
        <v>172</v>
      </c>
      <c r="D8" s="20">
        <v>1959</v>
      </c>
      <c r="E8" s="20" t="s">
        <v>18</v>
      </c>
      <c r="F8" s="17" t="s">
        <v>73</v>
      </c>
      <c r="G8" s="42">
        <f>VLOOKUP(A8:A96,'VSL 1. PROGA'!$A$6:$G$271,7,FALSE)</f>
        <v>0.0004626157407407407</v>
      </c>
      <c r="H8" s="110">
        <v>7</v>
      </c>
      <c r="I8" s="110">
        <v>94</v>
      </c>
      <c r="L8" s="47"/>
      <c r="M8">
        <v>3</v>
      </c>
      <c r="N8" s="49"/>
    </row>
    <row r="9" spans="1:14" ht="17.25" customHeight="1">
      <c r="A9" s="26">
        <v>157</v>
      </c>
      <c r="B9" s="16" t="s">
        <v>374</v>
      </c>
      <c r="C9" s="16" t="s">
        <v>308</v>
      </c>
      <c r="D9" s="16">
        <v>1956</v>
      </c>
      <c r="E9" s="16" t="s">
        <v>18</v>
      </c>
      <c r="F9" s="17" t="s">
        <v>73</v>
      </c>
      <c r="G9" s="42">
        <f>VLOOKUP(A9:A97,'VSL 1. PROGA'!$A$6:$G$271,7,FALSE)</f>
        <v>0.00046909722222222226</v>
      </c>
      <c r="H9" s="110">
        <v>8</v>
      </c>
      <c r="I9" s="110">
        <v>93</v>
      </c>
      <c r="L9" s="47"/>
      <c r="M9">
        <v>1</v>
      </c>
      <c r="N9" s="49"/>
    </row>
    <row r="10" spans="1:14" ht="17.25" customHeight="1">
      <c r="A10" s="26">
        <v>105</v>
      </c>
      <c r="B10" s="16" t="s">
        <v>437</v>
      </c>
      <c r="C10" s="16" t="s">
        <v>407</v>
      </c>
      <c r="D10" s="16">
        <v>1954</v>
      </c>
      <c r="E10" s="16" t="s">
        <v>18</v>
      </c>
      <c r="F10" s="17" t="s">
        <v>73</v>
      </c>
      <c r="G10" s="42">
        <f>VLOOKUP(A10:A98,'VSL 1. PROGA'!$A$6:$G$271,7,FALSE)</f>
        <v>0.00047141203703703706</v>
      </c>
      <c r="H10" s="110">
        <v>9</v>
      </c>
      <c r="I10" s="110">
        <v>92</v>
      </c>
      <c r="K10" s="18" t="s">
        <v>513</v>
      </c>
      <c r="L10" s="47">
        <v>48</v>
      </c>
      <c r="M10">
        <v>2</v>
      </c>
      <c r="N10" s="49">
        <f>L9+L10+L11</f>
        <v>48</v>
      </c>
    </row>
    <row r="11" spans="1:14" ht="17.25" customHeight="1">
      <c r="A11" s="26">
        <v>92</v>
      </c>
      <c r="B11" s="16" t="s">
        <v>66</v>
      </c>
      <c r="C11" s="18" t="s">
        <v>6</v>
      </c>
      <c r="D11" s="18">
        <v>1958</v>
      </c>
      <c r="E11" s="18" t="s">
        <v>18</v>
      </c>
      <c r="F11" s="17" t="s">
        <v>73</v>
      </c>
      <c r="G11" s="42">
        <f>VLOOKUP(A11:A99,'VSL 1. PROGA'!$A$6:$G$271,7,FALSE)</f>
        <v>0.0004782407407407407</v>
      </c>
      <c r="H11" s="110">
        <v>10</v>
      </c>
      <c r="I11" s="110">
        <v>91</v>
      </c>
      <c r="L11" s="47"/>
      <c r="M11">
        <v>3</v>
      </c>
      <c r="N11" s="49"/>
    </row>
    <row r="12" spans="1:14" ht="17.25" customHeight="1">
      <c r="A12" s="26">
        <v>162</v>
      </c>
      <c r="B12" s="16" t="s">
        <v>498</v>
      </c>
      <c r="C12" s="16" t="s">
        <v>484</v>
      </c>
      <c r="D12" s="16">
        <v>1959</v>
      </c>
      <c r="E12" s="16" t="s">
        <v>18</v>
      </c>
      <c r="F12" s="17" t="s">
        <v>73</v>
      </c>
      <c r="G12" s="42">
        <f>VLOOKUP(A12:A100,'VSL 1. PROGA'!$A$6:$G$271,7,FALSE)</f>
        <v>0.00048136574074074076</v>
      </c>
      <c r="H12" s="110">
        <v>11</v>
      </c>
      <c r="I12" s="110">
        <v>90</v>
      </c>
      <c r="L12" s="47">
        <v>100</v>
      </c>
      <c r="M12">
        <v>1</v>
      </c>
      <c r="N12" s="49"/>
    </row>
    <row r="13" spans="1:14" ht="17.25" customHeight="1">
      <c r="A13" s="26">
        <v>109</v>
      </c>
      <c r="B13" s="16" t="s">
        <v>375</v>
      </c>
      <c r="C13" s="16" t="s">
        <v>308</v>
      </c>
      <c r="D13" s="16">
        <v>1959</v>
      </c>
      <c r="E13" s="16" t="s">
        <v>18</v>
      </c>
      <c r="F13" s="17" t="s">
        <v>73</v>
      </c>
      <c r="G13" s="42">
        <f>VLOOKUP(A13:A101,'VSL 1. PROGA'!$A$6:$G$271,7,FALSE)</f>
        <v>0.00048298611111111106</v>
      </c>
      <c r="H13" s="110">
        <v>12</v>
      </c>
      <c r="I13" s="110">
        <v>89</v>
      </c>
      <c r="K13" s="18" t="s">
        <v>6</v>
      </c>
      <c r="L13" s="47">
        <v>98</v>
      </c>
      <c r="M13">
        <v>2</v>
      </c>
      <c r="N13" s="49">
        <f>L12+L13+L14</f>
        <v>295</v>
      </c>
    </row>
    <row r="14" spans="1:14" ht="17.25" customHeight="1">
      <c r="A14" s="26">
        <v>120</v>
      </c>
      <c r="B14" s="22" t="s">
        <v>63</v>
      </c>
      <c r="C14" s="18" t="s">
        <v>6</v>
      </c>
      <c r="D14" s="18">
        <v>1960</v>
      </c>
      <c r="E14" s="18" t="s">
        <v>18</v>
      </c>
      <c r="F14" s="17" t="s">
        <v>73</v>
      </c>
      <c r="G14" s="42">
        <f>VLOOKUP(A14:A102,'VSL 1. PROGA'!$A$6:$G$271,7,FALSE)</f>
        <v>0.000487962962962963</v>
      </c>
      <c r="H14" s="110">
        <v>13</v>
      </c>
      <c r="I14" s="110">
        <v>88</v>
      </c>
      <c r="L14" s="47">
        <v>97</v>
      </c>
      <c r="M14">
        <v>3</v>
      </c>
      <c r="N14" s="49"/>
    </row>
    <row r="15" spans="1:14" ht="17.25" customHeight="1">
      <c r="A15" s="26">
        <v>158</v>
      </c>
      <c r="B15" s="16" t="s">
        <v>373</v>
      </c>
      <c r="C15" s="16" t="s">
        <v>308</v>
      </c>
      <c r="D15" s="16">
        <v>1956</v>
      </c>
      <c r="E15" s="16" t="s">
        <v>18</v>
      </c>
      <c r="F15" s="17" t="s">
        <v>73</v>
      </c>
      <c r="G15" s="42">
        <f>VLOOKUP(A15:A103,'VSL 1. PROGA'!$A$6:$G$271,7,FALSE)</f>
        <v>0.0004902777777777777</v>
      </c>
      <c r="H15" s="110">
        <v>14</v>
      </c>
      <c r="I15" s="110">
        <v>87</v>
      </c>
      <c r="L15" s="47">
        <v>95</v>
      </c>
      <c r="M15">
        <v>1</v>
      </c>
      <c r="N15" s="49"/>
    </row>
    <row r="16" spans="1:14" ht="17.25" customHeight="1">
      <c r="A16" s="26">
        <v>173</v>
      </c>
      <c r="B16" s="16" t="s">
        <v>368</v>
      </c>
      <c r="C16" s="16" t="s">
        <v>308</v>
      </c>
      <c r="D16" s="16">
        <v>1958</v>
      </c>
      <c r="E16" s="16" t="s">
        <v>18</v>
      </c>
      <c r="F16" s="17" t="s">
        <v>73</v>
      </c>
      <c r="G16" s="42">
        <f>VLOOKUP(A16:A104,'VSL 1. PROGA'!$A$6:$G$271,7,FALSE)</f>
        <v>0.0004984953703703704</v>
      </c>
      <c r="H16" s="110">
        <v>15</v>
      </c>
      <c r="I16" s="110">
        <v>86</v>
      </c>
      <c r="K16" s="20" t="s">
        <v>182</v>
      </c>
      <c r="L16" s="47">
        <v>85</v>
      </c>
      <c r="M16">
        <v>2</v>
      </c>
      <c r="N16" s="49">
        <f>L15+L16+L17</f>
        <v>261</v>
      </c>
    </row>
    <row r="17" spans="1:14" ht="17.25" customHeight="1">
      <c r="A17" s="26">
        <v>146</v>
      </c>
      <c r="B17" s="20" t="s">
        <v>198</v>
      </c>
      <c r="C17" s="20" t="s">
        <v>182</v>
      </c>
      <c r="D17" s="20">
        <v>1953</v>
      </c>
      <c r="E17" s="20" t="s">
        <v>18</v>
      </c>
      <c r="F17" s="20" t="s">
        <v>73</v>
      </c>
      <c r="G17" s="42">
        <f>VLOOKUP(A17:A105,'VSL 1. PROGA'!$A$6:$G$271,7,FALSE)</f>
        <v>0.0005121527777777778</v>
      </c>
      <c r="H17" s="110">
        <v>16</v>
      </c>
      <c r="I17" s="110">
        <v>85</v>
      </c>
      <c r="L17" s="47">
        <v>81</v>
      </c>
      <c r="M17">
        <v>3</v>
      </c>
      <c r="N17" s="49"/>
    </row>
    <row r="18" spans="1:14" ht="17.25" customHeight="1">
      <c r="A18" s="26">
        <v>124</v>
      </c>
      <c r="B18" s="19" t="s">
        <v>299</v>
      </c>
      <c r="C18" s="19" t="s">
        <v>301</v>
      </c>
      <c r="D18" s="19">
        <v>1960</v>
      </c>
      <c r="E18" s="19" t="s">
        <v>18</v>
      </c>
      <c r="F18" s="19" t="s">
        <v>73</v>
      </c>
      <c r="G18" s="42">
        <f>VLOOKUP(A18:A106,'VSL 1. PROGA'!$A$6:$G$271,7,FALSE)</f>
        <v>0.0005199074074074074</v>
      </c>
      <c r="H18" s="110">
        <v>17</v>
      </c>
      <c r="I18" s="110">
        <v>84</v>
      </c>
      <c r="L18" s="47">
        <v>71</v>
      </c>
      <c r="M18">
        <v>1</v>
      </c>
      <c r="N18" s="49"/>
    </row>
    <row r="19" spans="1:14" ht="17.25" customHeight="1">
      <c r="A19" s="26">
        <v>172</v>
      </c>
      <c r="B19" s="16" t="s">
        <v>379</v>
      </c>
      <c r="C19" s="16" t="s">
        <v>308</v>
      </c>
      <c r="D19" s="16">
        <v>1959</v>
      </c>
      <c r="E19" s="16" t="s">
        <v>18</v>
      </c>
      <c r="F19" s="17" t="s">
        <v>73</v>
      </c>
      <c r="G19" s="42">
        <f>VLOOKUP(A19:A107,'VSL 1. PROGA'!$A$6:$G$271,7,FALSE)</f>
        <v>0.0005224537037037037</v>
      </c>
      <c r="H19" s="110">
        <v>18</v>
      </c>
      <c r="I19" s="110">
        <v>83</v>
      </c>
      <c r="K19" s="18" t="s">
        <v>446</v>
      </c>
      <c r="L19" s="47">
        <v>68</v>
      </c>
      <c r="M19">
        <v>2</v>
      </c>
      <c r="N19" s="49">
        <f>L18+L19+L20</f>
        <v>197</v>
      </c>
    </row>
    <row r="20" spans="1:14" ht="17.25" customHeight="1">
      <c r="A20" s="26">
        <v>164</v>
      </c>
      <c r="B20" s="20" t="s">
        <v>170</v>
      </c>
      <c r="C20" s="21" t="s">
        <v>172</v>
      </c>
      <c r="D20" s="20">
        <v>1958</v>
      </c>
      <c r="E20" s="20" t="s">
        <v>18</v>
      </c>
      <c r="F20" s="17" t="s">
        <v>73</v>
      </c>
      <c r="G20" s="42">
        <f>VLOOKUP(A20:A108,'VSL 1. PROGA'!$A$6:$G$271,7,FALSE)</f>
        <v>0.0005287037037037036</v>
      </c>
      <c r="H20" s="110">
        <v>19</v>
      </c>
      <c r="I20" s="110">
        <v>82</v>
      </c>
      <c r="L20" s="47">
        <v>58</v>
      </c>
      <c r="M20">
        <v>3</v>
      </c>
      <c r="N20" s="49"/>
    </row>
    <row r="21" spans="1:14" ht="17.25" customHeight="1">
      <c r="A21" s="26">
        <v>178</v>
      </c>
      <c r="B21" s="20" t="s">
        <v>202</v>
      </c>
      <c r="C21" s="20" t="s">
        <v>182</v>
      </c>
      <c r="D21" s="20">
        <v>1942</v>
      </c>
      <c r="E21" s="20" t="s">
        <v>18</v>
      </c>
      <c r="F21" s="20" t="s">
        <v>73</v>
      </c>
      <c r="G21" s="42">
        <f>VLOOKUP(A21:A109,'VSL 1. PROGA'!$A$6:$G$271,7,FALSE)</f>
        <v>0.0005293981481481482</v>
      </c>
      <c r="H21" s="110">
        <v>20</v>
      </c>
      <c r="I21" s="110">
        <v>81</v>
      </c>
      <c r="L21" s="47">
        <v>92</v>
      </c>
      <c r="M21">
        <v>1</v>
      </c>
      <c r="N21" s="49"/>
    </row>
    <row r="22" spans="1:14" ht="17.25" customHeight="1">
      <c r="A22" s="26">
        <v>131</v>
      </c>
      <c r="B22" s="20" t="s">
        <v>193</v>
      </c>
      <c r="C22" s="20" t="s">
        <v>182</v>
      </c>
      <c r="D22" s="20">
        <v>1956</v>
      </c>
      <c r="E22" s="20" t="s">
        <v>18</v>
      </c>
      <c r="F22" s="20" t="s">
        <v>73</v>
      </c>
      <c r="G22" s="42">
        <f>VLOOKUP(A22:A110,'VSL 1. PROGA'!$A$6:$G$271,7,FALSE)</f>
        <v>0.0005339120370370371</v>
      </c>
      <c r="H22" s="110">
        <v>21</v>
      </c>
      <c r="I22" s="110">
        <v>80</v>
      </c>
      <c r="K22" s="16" t="s">
        <v>407</v>
      </c>
      <c r="L22" s="47">
        <v>62</v>
      </c>
      <c r="M22">
        <v>2</v>
      </c>
      <c r="N22" s="49">
        <f>L21+L22+L23</f>
        <v>208</v>
      </c>
    </row>
    <row r="23" spans="1:14" ht="17.25" customHeight="1">
      <c r="A23" s="26">
        <v>99</v>
      </c>
      <c r="B23" s="20" t="s">
        <v>192</v>
      </c>
      <c r="C23" s="20" t="s">
        <v>182</v>
      </c>
      <c r="D23" s="20">
        <v>1957</v>
      </c>
      <c r="E23" s="20" t="s">
        <v>18</v>
      </c>
      <c r="F23" s="20" t="s">
        <v>73</v>
      </c>
      <c r="G23" s="42">
        <f>VLOOKUP(A23:A111,'VSL 1. PROGA'!$A$6:$G$271,7,FALSE)</f>
        <v>0.0005351851851851852</v>
      </c>
      <c r="H23" s="110">
        <v>22</v>
      </c>
      <c r="I23" s="110">
        <v>79</v>
      </c>
      <c r="L23" s="47">
        <v>54</v>
      </c>
      <c r="M23">
        <v>3</v>
      </c>
      <c r="N23" s="49"/>
    </row>
    <row r="24" spans="1:14" ht="17.25" customHeight="1">
      <c r="A24" s="26">
        <v>102</v>
      </c>
      <c r="B24" s="16" t="s">
        <v>358</v>
      </c>
      <c r="C24" s="16" t="s">
        <v>308</v>
      </c>
      <c r="D24" s="16">
        <v>1953</v>
      </c>
      <c r="E24" s="16" t="s">
        <v>18</v>
      </c>
      <c r="F24" s="17" t="s">
        <v>73</v>
      </c>
      <c r="G24" s="42">
        <f>VLOOKUP(A24:A112,'VSL 1. PROGA'!$A$6:$G$271,7,FALSE)</f>
        <v>0.0005385416666666667</v>
      </c>
      <c r="H24" s="110">
        <v>23</v>
      </c>
      <c r="I24" s="110">
        <v>78</v>
      </c>
      <c r="L24" s="47">
        <v>96</v>
      </c>
      <c r="M24">
        <v>1</v>
      </c>
      <c r="N24" s="49"/>
    </row>
    <row r="25" spans="1:14" ht="17.25" customHeight="1">
      <c r="A25" s="26">
        <v>108</v>
      </c>
      <c r="B25" s="20" t="s">
        <v>171</v>
      </c>
      <c r="C25" s="21" t="s">
        <v>172</v>
      </c>
      <c r="D25" s="20">
        <v>1956</v>
      </c>
      <c r="E25" s="20" t="s">
        <v>18</v>
      </c>
      <c r="F25" s="17" t="s">
        <v>73</v>
      </c>
      <c r="G25" s="42">
        <f>VLOOKUP(A25:A113,'VSL 1. PROGA'!$A$6:$G$271,7,FALSE)</f>
        <v>0.0005430555555555556</v>
      </c>
      <c r="H25" s="110">
        <v>24</v>
      </c>
      <c r="I25" s="110">
        <v>77</v>
      </c>
      <c r="K25" s="21" t="s">
        <v>172</v>
      </c>
      <c r="L25" s="47">
        <v>94</v>
      </c>
      <c r="M25">
        <v>2</v>
      </c>
      <c r="N25" s="49">
        <f>L24+L25+L26</f>
        <v>272</v>
      </c>
    </row>
    <row r="26" spans="1:14" ht="17.25" customHeight="1">
      <c r="A26" s="26">
        <v>160</v>
      </c>
      <c r="B26" s="20" t="s">
        <v>188</v>
      </c>
      <c r="C26" s="20" t="s">
        <v>182</v>
      </c>
      <c r="D26" s="20">
        <v>1958</v>
      </c>
      <c r="E26" s="20" t="s">
        <v>18</v>
      </c>
      <c r="F26" s="20" t="s">
        <v>73</v>
      </c>
      <c r="G26" s="42">
        <f>VLOOKUP(A26:A114,'VSL 1. PROGA'!$A$6:$G$271,7,FALSE)</f>
        <v>0.0005431712962962963</v>
      </c>
      <c r="H26" s="110">
        <v>25</v>
      </c>
      <c r="I26" s="110">
        <v>76</v>
      </c>
      <c r="L26" s="47">
        <v>82</v>
      </c>
      <c r="M26">
        <v>3</v>
      </c>
      <c r="N26" s="49"/>
    </row>
    <row r="27" spans="1:14" ht="17.25" customHeight="1">
      <c r="A27" s="26">
        <v>110</v>
      </c>
      <c r="B27" s="16" t="s">
        <v>370</v>
      </c>
      <c r="C27" s="16" t="s">
        <v>308</v>
      </c>
      <c r="D27" s="16">
        <v>1953</v>
      </c>
      <c r="E27" s="16" t="s">
        <v>18</v>
      </c>
      <c r="F27" s="17" t="s">
        <v>73</v>
      </c>
      <c r="G27" s="42">
        <f>VLOOKUP(A27:A115,'VSL 1. PROGA'!$A$6:$G$271,7,FALSE)</f>
        <v>0.0005481481481481482</v>
      </c>
      <c r="H27" s="110">
        <v>26</v>
      </c>
      <c r="I27" s="110">
        <v>75</v>
      </c>
      <c r="L27" s="47">
        <v>99</v>
      </c>
      <c r="M27">
        <v>1</v>
      </c>
      <c r="N27" s="49"/>
    </row>
    <row r="28" spans="1:14" ht="17.25" customHeight="1">
      <c r="A28" s="26">
        <v>130</v>
      </c>
      <c r="B28" s="17" t="s">
        <v>83</v>
      </c>
      <c r="C28" s="17" t="s">
        <v>75</v>
      </c>
      <c r="D28" s="17">
        <v>1959</v>
      </c>
      <c r="E28" s="18" t="s">
        <v>18</v>
      </c>
      <c r="F28" s="17" t="s">
        <v>73</v>
      </c>
      <c r="G28" s="42">
        <f>VLOOKUP(A28:A116,'VSL 1. PROGA'!$A$6:$G$271,7,FALSE)</f>
        <v>0.0005482638888888888</v>
      </c>
      <c r="H28" s="110">
        <v>27</v>
      </c>
      <c r="I28" s="110">
        <v>74</v>
      </c>
      <c r="K28" s="16" t="s">
        <v>308</v>
      </c>
      <c r="L28" s="47">
        <v>93</v>
      </c>
      <c r="M28">
        <v>2</v>
      </c>
      <c r="N28" s="49">
        <f>L27+L28+L29</f>
        <v>281</v>
      </c>
    </row>
    <row r="29" spans="1:14" ht="17.25" customHeight="1">
      <c r="A29" s="26">
        <v>117</v>
      </c>
      <c r="B29" s="20" t="s">
        <v>201</v>
      </c>
      <c r="C29" s="20" t="s">
        <v>182</v>
      </c>
      <c r="D29" s="20">
        <v>1952</v>
      </c>
      <c r="E29" s="20" t="s">
        <v>18</v>
      </c>
      <c r="F29" s="20" t="s">
        <v>73</v>
      </c>
      <c r="G29" s="42">
        <f>VLOOKUP(A29:A117,'VSL 1. PROGA'!$A$6:$G$271,7,FALSE)</f>
        <v>0.0005565972222222223</v>
      </c>
      <c r="H29" s="110">
        <v>28</v>
      </c>
      <c r="I29" s="110">
        <v>73</v>
      </c>
      <c r="L29" s="47">
        <v>89</v>
      </c>
      <c r="M29">
        <v>3</v>
      </c>
      <c r="N29" s="49"/>
    </row>
    <row r="30" spans="1:14" ht="17.25" customHeight="1">
      <c r="A30" s="26">
        <v>107</v>
      </c>
      <c r="B30" s="20" t="s">
        <v>169</v>
      </c>
      <c r="C30" s="21" t="s">
        <v>172</v>
      </c>
      <c r="D30" s="20">
        <v>1958</v>
      </c>
      <c r="E30" s="20" t="s">
        <v>18</v>
      </c>
      <c r="F30" s="17" t="s">
        <v>73</v>
      </c>
      <c r="G30" s="42">
        <f>VLOOKUP(A30:A118,'VSL 1. PROGA'!$A$6:$G$271,7,FALSE)</f>
        <v>0.0005641203703703703</v>
      </c>
      <c r="H30" s="110">
        <v>29</v>
      </c>
      <c r="I30" s="110">
        <v>72</v>
      </c>
      <c r="L30" s="47">
        <v>90</v>
      </c>
      <c r="M30">
        <v>1</v>
      </c>
      <c r="N30" s="49"/>
    </row>
    <row r="31" spans="1:14" ht="17.25" customHeight="1">
      <c r="A31" s="26">
        <v>97</v>
      </c>
      <c r="B31" s="16" t="s">
        <v>475</v>
      </c>
      <c r="C31" s="16" t="s">
        <v>446</v>
      </c>
      <c r="D31" s="16">
        <v>1958</v>
      </c>
      <c r="E31" s="16" t="s">
        <v>18</v>
      </c>
      <c r="F31" s="17" t="s">
        <v>73</v>
      </c>
      <c r="G31" s="42">
        <f>VLOOKUP(A31:A119,'VSL 1. PROGA'!$A$6:$G$271,7,FALSE)</f>
        <v>0.0005649305555555556</v>
      </c>
      <c r="H31" s="110">
        <v>30</v>
      </c>
      <c r="I31" s="110">
        <v>71</v>
      </c>
      <c r="K31" s="16" t="s">
        <v>484</v>
      </c>
      <c r="L31" s="47">
        <v>65</v>
      </c>
      <c r="M31">
        <v>2</v>
      </c>
      <c r="N31" s="49">
        <f>L30+L31+L32</f>
        <v>204</v>
      </c>
    </row>
    <row r="32" spans="1:14" ht="17.25" customHeight="1">
      <c r="A32" s="26">
        <v>93</v>
      </c>
      <c r="B32" s="17" t="s">
        <v>403</v>
      </c>
      <c r="C32" s="17" t="s">
        <v>547</v>
      </c>
      <c r="D32" s="17">
        <v>1955</v>
      </c>
      <c r="E32" s="18" t="s">
        <v>18</v>
      </c>
      <c r="F32" s="17" t="s">
        <v>73</v>
      </c>
      <c r="G32" s="42">
        <f>VLOOKUP(A32:A120,'VSL 1. PROGA'!$A$6:$G$271,7,FALSE)</f>
        <v>0.0005715277777777778</v>
      </c>
      <c r="H32" s="110">
        <v>31</v>
      </c>
      <c r="I32" s="110">
        <v>70</v>
      </c>
      <c r="L32" s="47">
        <v>49</v>
      </c>
      <c r="M32">
        <v>3</v>
      </c>
      <c r="N32" s="49"/>
    </row>
    <row r="33" spans="1:14" ht="17.25" customHeight="1">
      <c r="A33" s="26">
        <v>154</v>
      </c>
      <c r="B33" s="16" t="s">
        <v>363</v>
      </c>
      <c r="C33" s="16" t="s">
        <v>308</v>
      </c>
      <c r="D33" s="16">
        <v>1957</v>
      </c>
      <c r="E33" s="16" t="s">
        <v>18</v>
      </c>
      <c r="F33" s="17" t="s">
        <v>73</v>
      </c>
      <c r="G33" s="42">
        <f>VLOOKUP(A33:A121,'VSL 1. PROGA'!$A$6:$G$271,7,FALSE)</f>
        <v>0.0005722222222222221</v>
      </c>
      <c r="H33" s="110">
        <v>32</v>
      </c>
      <c r="I33" s="110">
        <v>69</v>
      </c>
      <c r="L33" s="47">
        <v>74</v>
      </c>
      <c r="M33">
        <v>1</v>
      </c>
      <c r="N33" s="49"/>
    </row>
    <row r="34" spans="1:14" ht="17.25" customHeight="1">
      <c r="A34" s="26">
        <v>121</v>
      </c>
      <c r="B34" s="16" t="s">
        <v>474</v>
      </c>
      <c r="C34" s="16" t="s">
        <v>446</v>
      </c>
      <c r="D34" s="16">
        <v>1956</v>
      </c>
      <c r="E34" s="16" t="s">
        <v>18</v>
      </c>
      <c r="F34" s="17" t="s">
        <v>73</v>
      </c>
      <c r="G34" s="42">
        <f>VLOOKUP(A34:A122,'VSL 1. PROGA'!$A$6:$G$271,7,FALSE)</f>
        <v>0.0005743055555555556</v>
      </c>
      <c r="H34" s="110">
        <v>33</v>
      </c>
      <c r="I34" s="110">
        <v>68</v>
      </c>
      <c r="K34" s="17" t="s">
        <v>75</v>
      </c>
      <c r="L34" s="47"/>
      <c r="M34">
        <v>2</v>
      </c>
      <c r="N34" s="49">
        <f>L33+L34+L35</f>
        <v>74</v>
      </c>
    </row>
    <row r="35" spans="1:14" ht="17.25" customHeight="1">
      <c r="A35" s="26">
        <v>125</v>
      </c>
      <c r="B35" s="16" t="s">
        <v>364</v>
      </c>
      <c r="C35" s="16" t="s">
        <v>308</v>
      </c>
      <c r="D35" s="16">
        <v>1960</v>
      </c>
      <c r="E35" s="16" t="s">
        <v>18</v>
      </c>
      <c r="F35" s="17" t="s">
        <v>73</v>
      </c>
      <c r="G35" s="42">
        <f>VLOOKUP(A35:A123,'VSL 1. PROGA'!$A$6:$G$271,7,FALSE)</f>
        <v>0.0005777777777777779</v>
      </c>
      <c r="H35" s="110">
        <v>34</v>
      </c>
      <c r="I35" s="110">
        <v>67</v>
      </c>
      <c r="L35" s="47"/>
      <c r="M35">
        <v>3</v>
      </c>
      <c r="N35" s="49"/>
    </row>
    <row r="36" spans="1:14" ht="17.25" customHeight="1">
      <c r="A36" s="26">
        <v>134</v>
      </c>
      <c r="B36" s="16" t="s">
        <v>371</v>
      </c>
      <c r="C36" s="16" t="s">
        <v>308</v>
      </c>
      <c r="D36" s="16">
        <v>1957</v>
      </c>
      <c r="E36" s="16" t="s">
        <v>18</v>
      </c>
      <c r="F36" s="17" t="s">
        <v>73</v>
      </c>
      <c r="G36" s="42">
        <f>VLOOKUP(A36:A124,'VSL 1. PROGA'!$A$6:$G$271,7,FALSE)</f>
        <v>0.0005778935185185185</v>
      </c>
      <c r="H36" s="110">
        <v>35</v>
      </c>
      <c r="I36" s="110">
        <v>66</v>
      </c>
      <c r="L36" s="47"/>
      <c r="M36">
        <v>1</v>
      </c>
      <c r="N36" s="49"/>
    </row>
    <row r="37" spans="1:14" ht="17.25" customHeight="1">
      <c r="A37" s="26">
        <v>147</v>
      </c>
      <c r="B37" s="16" t="s">
        <v>499</v>
      </c>
      <c r="C37" s="16" t="s">
        <v>484</v>
      </c>
      <c r="D37" s="16">
        <v>1958</v>
      </c>
      <c r="E37" s="16" t="s">
        <v>18</v>
      </c>
      <c r="F37" s="17" t="s">
        <v>73</v>
      </c>
      <c r="G37" s="42">
        <f>VLOOKUP(A37:A125,'VSL 1. PROGA'!$A$6:$G$271,7,FALSE)</f>
        <v>0.0005783564814814815</v>
      </c>
      <c r="H37" s="110">
        <v>36</v>
      </c>
      <c r="I37" s="110">
        <v>65</v>
      </c>
      <c r="K37" s="19" t="s">
        <v>301</v>
      </c>
      <c r="L37" s="47">
        <v>84</v>
      </c>
      <c r="M37">
        <v>2</v>
      </c>
      <c r="N37" s="49">
        <f>L36+L37+L38</f>
        <v>120</v>
      </c>
    </row>
    <row r="38" spans="1:14" ht="17.25" customHeight="1">
      <c r="A38" s="26">
        <v>156</v>
      </c>
      <c r="B38" s="16" t="s">
        <v>366</v>
      </c>
      <c r="C38" s="16" t="s">
        <v>308</v>
      </c>
      <c r="D38" s="16">
        <v>1953</v>
      </c>
      <c r="E38" s="16" t="s">
        <v>18</v>
      </c>
      <c r="F38" s="17" t="s">
        <v>73</v>
      </c>
      <c r="G38" s="42">
        <f>VLOOKUP(A38:A126,'VSL 1. PROGA'!$A$6:$G$271,7,FALSE)</f>
        <v>0.0005790509259259259</v>
      </c>
      <c r="H38" s="110">
        <v>37</v>
      </c>
      <c r="I38" s="110">
        <v>64</v>
      </c>
      <c r="L38" s="47">
        <v>36</v>
      </c>
      <c r="M38">
        <v>3</v>
      </c>
      <c r="N38" s="49"/>
    </row>
    <row r="39" spans="1:14" ht="17.25" customHeight="1">
      <c r="A39" s="26">
        <v>159</v>
      </c>
      <c r="B39" s="16" t="s">
        <v>536</v>
      </c>
      <c r="C39" s="16" t="s">
        <v>537</v>
      </c>
      <c r="D39" s="16">
        <v>1954</v>
      </c>
      <c r="E39" s="16" t="s">
        <v>18</v>
      </c>
      <c r="F39" s="17" t="s">
        <v>73</v>
      </c>
      <c r="G39" s="42">
        <f>VLOOKUP(A39:A127,'VSL 1. PROGA'!$A$6:$G$271,7,FALSE)</f>
        <v>0.000583449074074074</v>
      </c>
      <c r="H39" s="110">
        <v>38</v>
      </c>
      <c r="I39" s="110">
        <v>63</v>
      </c>
      <c r="L39" s="47">
        <v>63</v>
      </c>
      <c r="M39">
        <v>1</v>
      </c>
      <c r="N39" s="49"/>
    </row>
    <row r="40" spans="1:14" ht="17.25" customHeight="1">
      <c r="A40" s="26">
        <v>95</v>
      </c>
      <c r="B40" s="16" t="s">
        <v>435</v>
      </c>
      <c r="C40" s="16" t="s">
        <v>407</v>
      </c>
      <c r="D40" s="16">
        <v>1954</v>
      </c>
      <c r="E40" s="16" t="s">
        <v>18</v>
      </c>
      <c r="F40" s="17" t="s">
        <v>73</v>
      </c>
      <c r="G40" s="42">
        <f>VLOOKUP(A40:A128,'VSL 1. PROGA'!$A$6:$G$271,7,FALSE)</f>
        <v>0.0005850694444444444</v>
      </c>
      <c r="H40" s="110">
        <v>39</v>
      </c>
      <c r="I40" s="110">
        <v>62</v>
      </c>
      <c r="K40" s="19" t="s">
        <v>613</v>
      </c>
      <c r="L40" s="47">
        <v>59</v>
      </c>
      <c r="M40">
        <v>2</v>
      </c>
      <c r="N40" s="49">
        <f>L39+L40+L41</f>
        <v>122</v>
      </c>
    </row>
    <row r="41" spans="1:14" ht="17.25" customHeight="1">
      <c r="A41" s="26">
        <v>129</v>
      </c>
      <c r="B41" s="20" t="s">
        <v>190</v>
      </c>
      <c r="C41" s="20" t="s">
        <v>182</v>
      </c>
      <c r="D41" s="20">
        <v>1957</v>
      </c>
      <c r="E41" s="20" t="s">
        <v>18</v>
      </c>
      <c r="F41" s="20" t="s">
        <v>73</v>
      </c>
      <c r="G41" s="42">
        <f>VLOOKUP(A41:A129,'VSL 1. PROGA'!$A$6:$G$271,7,FALSE)</f>
        <v>0.0005853009259259259</v>
      </c>
      <c r="H41" s="110">
        <v>40</v>
      </c>
      <c r="I41" s="110">
        <v>61</v>
      </c>
      <c r="L41" s="47"/>
      <c r="M41">
        <v>3</v>
      </c>
      <c r="N41" s="49"/>
    </row>
    <row r="42" spans="1:9" ht="17.25" customHeight="1">
      <c r="A42" s="26">
        <v>139</v>
      </c>
      <c r="B42" s="16" t="s">
        <v>378</v>
      </c>
      <c r="C42" s="16" t="s">
        <v>308</v>
      </c>
      <c r="D42" s="16">
        <v>1960</v>
      </c>
      <c r="E42" s="16" t="s">
        <v>18</v>
      </c>
      <c r="F42" s="17" t="s">
        <v>73</v>
      </c>
      <c r="G42" s="42">
        <f>VLOOKUP(A42:A130,'VSL 1. PROGA'!$A$6:$G$271,7,FALSE)</f>
        <v>0.0005854166666666667</v>
      </c>
      <c r="H42" s="110">
        <v>41</v>
      </c>
      <c r="I42" s="110">
        <v>60</v>
      </c>
    </row>
    <row r="43" spans="1:9" ht="17.25" customHeight="1">
      <c r="A43" s="26">
        <v>166</v>
      </c>
      <c r="B43" s="16" t="s">
        <v>535</v>
      </c>
      <c r="C43" s="16" t="s">
        <v>537</v>
      </c>
      <c r="D43" s="16">
        <v>1959</v>
      </c>
      <c r="E43" s="16" t="s">
        <v>18</v>
      </c>
      <c r="F43" s="17" t="s">
        <v>73</v>
      </c>
      <c r="G43" s="42">
        <f>VLOOKUP(A43:A131,'VSL 1. PROGA'!$A$6:$G$271,7,FALSE)</f>
        <v>0.0005878472222222222</v>
      </c>
      <c r="H43" s="110">
        <v>42</v>
      </c>
      <c r="I43" s="110">
        <v>59</v>
      </c>
    </row>
    <row r="44" spans="1:9" ht="17.25" customHeight="1">
      <c r="A44" s="26">
        <v>113</v>
      </c>
      <c r="B44" s="16" t="s">
        <v>467</v>
      </c>
      <c r="C44" s="16" t="s">
        <v>446</v>
      </c>
      <c r="D44" s="16">
        <v>1953</v>
      </c>
      <c r="E44" s="16" t="s">
        <v>18</v>
      </c>
      <c r="F44" s="17" t="s">
        <v>73</v>
      </c>
      <c r="G44" s="42">
        <f>VLOOKUP(A44:A132,'VSL 1. PROGA'!$A$6:$G$271,7,FALSE)</f>
        <v>0.0005883101851851851</v>
      </c>
      <c r="H44" s="110">
        <v>43</v>
      </c>
      <c r="I44" s="110">
        <v>58</v>
      </c>
    </row>
    <row r="45" spans="1:9" ht="17.25" customHeight="1">
      <c r="A45" s="26">
        <v>171</v>
      </c>
      <c r="B45" s="20" t="s">
        <v>200</v>
      </c>
      <c r="C45" s="20" t="s">
        <v>182</v>
      </c>
      <c r="D45" s="20">
        <v>1952</v>
      </c>
      <c r="E45" s="20" t="s">
        <v>18</v>
      </c>
      <c r="F45" s="20" t="s">
        <v>73</v>
      </c>
      <c r="G45" s="42">
        <f>VLOOKUP(A45:A133,'VSL 1. PROGA'!$A$6:$G$271,7,FALSE)</f>
        <v>0.0005893518518518519</v>
      </c>
      <c r="H45" s="110">
        <v>44</v>
      </c>
      <c r="I45" s="110">
        <v>57</v>
      </c>
    </row>
    <row r="46" spans="1:9" ht="17.25" customHeight="1">
      <c r="A46" s="26">
        <v>149</v>
      </c>
      <c r="B46" s="16" t="s">
        <v>369</v>
      </c>
      <c r="C46" s="16" t="s">
        <v>308</v>
      </c>
      <c r="D46" s="16">
        <v>1951</v>
      </c>
      <c r="E46" s="16" t="s">
        <v>18</v>
      </c>
      <c r="F46" s="17" t="s">
        <v>73</v>
      </c>
      <c r="G46" s="42">
        <f>VLOOKUP(A46:A134,'VSL 1. PROGA'!$A$6:$G$271,7,FALSE)</f>
        <v>0.0005929398148148148</v>
      </c>
      <c r="H46" s="110">
        <v>45</v>
      </c>
      <c r="I46" s="110">
        <v>56</v>
      </c>
    </row>
    <row r="47" spans="1:9" ht="17.25" customHeight="1">
      <c r="A47" s="26">
        <v>112</v>
      </c>
      <c r="B47" s="16" t="s">
        <v>65</v>
      </c>
      <c r="C47" s="18" t="s">
        <v>6</v>
      </c>
      <c r="D47" s="18">
        <v>1953</v>
      </c>
      <c r="E47" s="18" t="s">
        <v>18</v>
      </c>
      <c r="F47" s="17" t="s">
        <v>73</v>
      </c>
      <c r="G47" s="42">
        <f>VLOOKUP(A47:A135,'VSL 1. PROGA'!$A$6:$G$271,7,FALSE)</f>
        <v>0.0005940972222222222</v>
      </c>
      <c r="H47" s="110">
        <v>46</v>
      </c>
      <c r="I47" s="110">
        <v>55</v>
      </c>
    </row>
    <row r="48" spans="1:9" ht="17.25" customHeight="1">
      <c r="A48" s="26">
        <v>138</v>
      </c>
      <c r="B48" s="16" t="s">
        <v>420</v>
      </c>
      <c r="C48" s="16" t="s">
        <v>407</v>
      </c>
      <c r="D48" s="16">
        <v>1965</v>
      </c>
      <c r="E48" s="16" t="s">
        <v>18</v>
      </c>
      <c r="F48" s="17" t="s">
        <v>73</v>
      </c>
      <c r="G48" s="42">
        <f>VLOOKUP(A48:A136,'VSL 1. PROGA'!$A$6:$G$271,7,FALSE)</f>
        <v>0.0005947916666666668</v>
      </c>
      <c r="H48" s="110">
        <v>47</v>
      </c>
      <c r="I48" s="110">
        <v>54</v>
      </c>
    </row>
    <row r="49" spans="1:9" ht="17.25" customHeight="1">
      <c r="A49" s="26">
        <v>118</v>
      </c>
      <c r="B49" s="20" t="s">
        <v>191</v>
      </c>
      <c r="C49" s="20" t="s">
        <v>182</v>
      </c>
      <c r="D49" s="20">
        <v>1957</v>
      </c>
      <c r="E49" s="20" t="s">
        <v>18</v>
      </c>
      <c r="F49" s="20" t="s">
        <v>73</v>
      </c>
      <c r="G49" s="42">
        <f>VLOOKUP(A49:A137,'VSL 1. PROGA'!$A$6:$G$271,7,FALSE)</f>
        <v>0.0005967592592592593</v>
      </c>
      <c r="H49" s="110">
        <v>48</v>
      </c>
      <c r="I49" s="110">
        <v>53</v>
      </c>
    </row>
    <row r="50" spans="1:9" ht="17.25" customHeight="1">
      <c r="A50" s="26">
        <v>122</v>
      </c>
      <c r="B50" s="20" t="s">
        <v>164</v>
      </c>
      <c r="C50" s="21" t="s">
        <v>172</v>
      </c>
      <c r="D50" s="20">
        <v>1954</v>
      </c>
      <c r="E50" s="20" t="s">
        <v>18</v>
      </c>
      <c r="F50" s="17" t="s">
        <v>73</v>
      </c>
      <c r="G50" s="42">
        <f>VLOOKUP(A50:A138,'VSL 1. PROGA'!$A$6:$G$271,7,FALSE)</f>
        <v>0.0006005787037037038</v>
      </c>
      <c r="H50" s="110">
        <v>49</v>
      </c>
      <c r="I50" s="110">
        <v>52</v>
      </c>
    </row>
    <row r="51" spans="1:9" ht="17.25" customHeight="1">
      <c r="A51" s="26">
        <v>151</v>
      </c>
      <c r="B51" s="16" t="s">
        <v>367</v>
      </c>
      <c r="C51" s="16" t="s">
        <v>308</v>
      </c>
      <c r="D51" s="16">
        <v>1958</v>
      </c>
      <c r="E51" s="16" t="s">
        <v>18</v>
      </c>
      <c r="F51" s="17" t="s">
        <v>73</v>
      </c>
      <c r="G51" s="42">
        <f>VLOOKUP(A51:A139,'VSL 1. PROGA'!$A$6:$G$271,7,FALSE)</f>
        <v>0.0006012731481481482</v>
      </c>
      <c r="H51" s="110">
        <v>50</v>
      </c>
      <c r="I51" s="110">
        <v>51</v>
      </c>
    </row>
    <row r="52" spans="1:9" ht="17.25" customHeight="1">
      <c r="A52" s="26">
        <v>153</v>
      </c>
      <c r="B52" s="17" t="s">
        <v>404</v>
      </c>
      <c r="C52" s="17" t="s">
        <v>547</v>
      </c>
      <c r="D52" s="17">
        <v>1957</v>
      </c>
      <c r="E52" s="18" t="s">
        <v>18</v>
      </c>
      <c r="F52" s="17" t="s">
        <v>73</v>
      </c>
      <c r="G52" s="42">
        <f>VLOOKUP(A52:A140,'VSL 1. PROGA'!$A$6:$G$271,7,FALSE)</f>
        <v>0.0006043981481481481</v>
      </c>
      <c r="H52" s="110">
        <v>51</v>
      </c>
      <c r="I52" s="110">
        <v>50</v>
      </c>
    </row>
    <row r="53" spans="1:9" ht="17.25" customHeight="1">
      <c r="A53" s="26">
        <v>94</v>
      </c>
      <c r="B53" s="16" t="s">
        <v>503</v>
      </c>
      <c r="C53" s="16" t="s">
        <v>484</v>
      </c>
      <c r="D53" s="16">
        <v>1952</v>
      </c>
      <c r="E53" s="16" t="s">
        <v>18</v>
      </c>
      <c r="F53" s="17" t="s">
        <v>73</v>
      </c>
      <c r="G53" s="42">
        <f>VLOOKUP(A53:A141,'VSL 1. PROGA'!$A$6:$G$271,7,FALSE)</f>
        <v>0.0006057870370370371</v>
      </c>
      <c r="H53" s="110">
        <v>52</v>
      </c>
      <c r="I53" s="110">
        <v>49</v>
      </c>
    </row>
    <row r="54" spans="1:9" ht="17.25" customHeight="1">
      <c r="A54" s="26">
        <v>101</v>
      </c>
      <c r="B54" s="16" t="s">
        <v>516</v>
      </c>
      <c r="C54" s="18" t="s">
        <v>513</v>
      </c>
      <c r="D54" s="16">
        <v>1953</v>
      </c>
      <c r="E54" s="16" t="s">
        <v>18</v>
      </c>
      <c r="F54" s="17" t="s">
        <v>73</v>
      </c>
      <c r="G54" s="42">
        <f>VLOOKUP(A54:A142,'VSL 1. PROGA'!$A$6:$G$271,7,FALSE)</f>
        <v>0.0006061342592592592</v>
      </c>
      <c r="H54" s="110">
        <v>53</v>
      </c>
      <c r="I54" s="110">
        <v>48</v>
      </c>
    </row>
    <row r="55" spans="1:9" ht="17.25" customHeight="1">
      <c r="A55" s="26">
        <v>169</v>
      </c>
      <c r="B55" s="16" t="s">
        <v>360</v>
      </c>
      <c r="C55" s="16" t="s">
        <v>308</v>
      </c>
      <c r="D55" s="16">
        <v>1960</v>
      </c>
      <c r="E55" s="16" t="s">
        <v>18</v>
      </c>
      <c r="F55" s="17" t="s">
        <v>73</v>
      </c>
      <c r="G55" s="42">
        <f>VLOOKUP(A55:A143,'VSL 1. PROGA'!$A$6:$G$271,7,FALSE)</f>
        <v>0.0006087962962962963</v>
      </c>
      <c r="H55" s="110">
        <v>54</v>
      </c>
      <c r="I55" s="110">
        <v>47</v>
      </c>
    </row>
    <row r="56" spans="1:9" ht="17.25" customHeight="1">
      <c r="A56" s="26">
        <v>100</v>
      </c>
      <c r="B56" s="16" t="s">
        <v>422</v>
      </c>
      <c r="C56" s="16" t="s">
        <v>407</v>
      </c>
      <c r="D56" s="16">
        <v>1953</v>
      </c>
      <c r="E56" s="16" t="s">
        <v>18</v>
      </c>
      <c r="F56" s="17" t="s">
        <v>73</v>
      </c>
      <c r="G56" s="42">
        <f>VLOOKUP(A56:A144,'VSL 1. PROGA'!$A$6:$G$271,7,FALSE)</f>
        <v>0.0006127314814814815</v>
      </c>
      <c r="H56" s="110">
        <v>55</v>
      </c>
      <c r="I56" s="110">
        <v>46</v>
      </c>
    </row>
    <row r="57" spans="1:9" ht="17.25" customHeight="1">
      <c r="A57" s="26">
        <v>176</v>
      </c>
      <c r="B57" s="16" t="s">
        <v>502</v>
      </c>
      <c r="C57" s="16" t="s">
        <v>484</v>
      </c>
      <c r="D57" s="16">
        <v>1953</v>
      </c>
      <c r="E57" s="16" t="s">
        <v>18</v>
      </c>
      <c r="F57" s="17" t="s">
        <v>73</v>
      </c>
      <c r="G57" s="42">
        <f>VLOOKUP(A57:A145,'VSL 1. PROGA'!$A$6:$G$271,7,FALSE)</f>
        <v>0.0006145833333333334</v>
      </c>
      <c r="H57" s="110">
        <v>56</v>
      </c>
      <c r="I57" s="110">
        <v>45</v>
      </c>
    </row>
    <row r="58" spans="1:9" ht="17.25" customHeight="1">
      <c r="A58" s="26">
        <v>177</v>
      </c>
      <c r="B58" s="20" t="s">
        <v>162</v>
      </c>
      <c r="C58" s="21" t="s">
        <v>172</v>
      </c>
      <c r="D58" s="19">
        <v>1956</v>
      </c>
      <c r="E58" s="20" t="s">
        <v>18</v>
      </c>
      <c r="F58" s="17" t="s">
        <v>73</v>
      </c>
      <c r="G58" s="42">
        <f>VLOOKUP(A58:A146,'VSL 1. PROGA'!$A$6:$G$271,7,FALSE)</f>
        <v>0.000617013888888889</v>
      </c>
      <c r="H58" s="110">
        <v>57</v>
      </c>
      <c r="I58" s="110">
        <v>44</v>
      </c>
    </row>
    <row r="59" spans="1:9" ht="17.25" customHeight="1">
      <c r="A59" s="26">
        <v>132</v>
      </c>
      <c r="B59" s="16" t="s">
        <v>365</v>
      </c>
      <c r="C59" s="16" t="s">
        <v>308</v>
      </c>
      <c r="D59" s="16">
        <v>1959</v>
      </c>
      <c r="E59" s="16" t="s">
        <v>18</v>
      </c>
      <c r="F59" s="17" t="s">
        <v>73</v>
      </c>
      <c r="G59" s="42">
        <f>VLOOKUP(A59:A147,'VSL 1. PROGA'!$A$6:$G$271,7,FALSE)</f>
        <v>0.0006179398148148149</v>
      </c>
      <c r="H59" s="110">
        <v>58</v>
      </c>
      <c r="I59" s="110">
        <v>43</v>
      </c>
    </row>
    <row r="60" spans="1:9" ht="17.25" customHeight="1">
      <c r="A60" s="26">
        <v>163</v>
      </c>
      <c r="B60" s="16" t="s">
        <v>423</v>
      </c>
      <c r="C60" s="16" t="s">
        <v>407</v>
      </c>
      <c r="D60" s="16">
        <v>1957</v>
      </c>
      <c r="E60" s="16" t="s">
        <v>18</v>
      </c>
      <c r="F60" s="17" t="s">
        <v>73</v>
      </c>
      <c r="G60" s="42">
        <f>VLOOKUP(A60:A148,'VSL 1. PROGA'!$A$6:$G$271,7,FALSE)</f>
        <v>0.0006210648148148149</v>
      </c>
      <c r="H60" s="110">
        <v>59</v>
      </c>
      <c r="I60" s="110">
        <v>42</v>
      </c>
    </row>
    <row r="61" spans="1:9" ht="17.25" customHeight="1">
      <c r="A61" s="26">
        <v>145</v>
      </c>
      <c r="B61" s="16" t="s">
        <v>500</v>
      </c>
      <c r="C61" s="16" t="s">
        <v>484</v>
      </c>
      <c r="D61" s="16">
        <v>1956</v>
      </c>
      <c r="E61" s="16" t="s">
        <v>18</v>
      </c>
      <c r="F61" s="17" t="s">
        <v>73</v>
      </c>
      <c r="G61" s="42">
        <f>VLOOKUP(A61:A149,'VSL 1. PROGA'!$A$6:$G$271,7,FALSE)</f>
        <v>0.0006225694444444444</v>
      </c>
      <c r="H61" s="110">
        <v>60</v>
      </c>
      <c r="I61" s="110">
        <v>41</v>
      </c>
    </row>
    <row r="62" spans="1:9" ht="17.25" customHeight="1">
      <c r="A62" s="26">
        <v>116</v>
      </c>
      <c r="B62" s="20" t="s">
        <v>161</v>
      </c>
      <c r="C62" s="21" t="s">
        <v>172</v>
      </c>
      <c r="D62" s="19">
        <v>1958</v>
      </c>
      <c r="E62" s="20" t="s">
        <v>18</v>
      </c>
      <c r="F62" s="17" t="s">
        <v>73</v>
      </c>
      <c r="G62" s="42">
        <f>VLOOKUP(A62:A150,'VSL 1. PROGA'!$A$6:$G$271,7,FALSE)</f>
        <v>0.0006243055555555555</v>
      </c>
      <c r="H62" s="110">
        <v>61</v>
      </c>
      <c r="I62" s="110">
        <v>40</v>
      </c>
    </row>
    <row r="63" spans="1:9" ht="17.25" customHeight="1">
      <c r="A63" s="26">
        <v>170</v>
      </c>
      <c r="B63" s="16" t="s">
        <v>380</v>
      </c>
      <c r="C63" s="16" t="s">
        <v>308</v>
      </c>
      <c r="D63" s="16">
        <v>1956</v>
      </c>
      <c r="E63" s="16" t="s">
        <v>18</v>
      </c>
      <c r="F63" s="17" t="s">
        <v>73</v>
      </c>
      <c r="G63" s="42">
        <f>VLOOKUP(A63:A151,'VSL 1. PROGA'!$A$6:$G$271,7,FALSE)</f>
        <v>0.0006273148148148148</v>
      </c>
      <c r="H63" s="110">
        <v>62</v>
      </c>
      <c r="I63" s="110">
        <v>39</v>
      </c>
    </row>
    <row r="64" spans="1:9" ht="17.25" customHeight="1">
      <c r="A64" s="26">
        <v>167</v>
      </c>
      <c r="B64" s="20" t="s">
        <v>167</v>
      </c>
      <c r="C64" s="21" t="s">
        <v>172</v>
      </c>
      <c r="D64" s="20">
        <v>1951</v>
      </c>
      <c r="E64" s="20" t="s">
        <v>18</v>
      </c>
      <c r="F64" s="17" t="s">
        <v>73</v>
      </c>
      <c r="G64" s="42">
        <f>VLOOKUP(A64:A152,'VSL 1. PROGA'!$A$6:$G$271,7,FALSE)</f>
        <v>0.0006310185185185185</v>
      </c>
      <c r="H64" s="110">
        <v>63</v>
      </c>
      <c r="I64" s="110">
        <v>38</v>
      </c>
    </row>
    <row r="65" spans="1:9" ht="17.25" customHeight="1">
      <c r="A65" s="26">
        <v>115</v>
      </c>
      <c r="B65" s="16" t="s">
        <v>421</v>
      </c>
      <c r="C65" s="16" t="s">
        <v>407</v>
      </c>
      <c r="D65" s="16">
        <v>1957</v>
      </c>
      <c r="E65" s="16" t="s">
        <v>18</v>
      </c>
      <c r="F65" s="17" t="s">
        <v>73</v>
      </c>
      <c r="G65" s="42">
        <f>VLOOKUP(A65:A153,'VSL 1. PROGA'!$A$6:$G$271,7,FALSE)</f>
        <v>0.00063125</v>
      </c>
      <c r="H65" s="110">
        <v>64</v>
      </c>
      <c r="I65" s="110">
        <v>37</v>
      </c>
    </row>
    <row r="66" spans="1:9" ht="17.25" customHeight="1">
      <c r="A66" s="26">
        <v>150</v>
      </c>
      <c r="B66" s="19" t="s">
        <v>297</v>
      </c>
      <c r="C66" s="19" t="s">
        <v>301</v>
      </c>
      <c r="D66" s="19">
        <v>1957</v>
      </c>
      <c r="E66" s="19" t="s">
        <v>18</v>
      </c>
      <c r="F66" s="19" t="s">
        <v>73</v>
      </c>
      <c r="G66" s="42">
        <f>VLOOKUP(A66:A154,'VSL 1. PROGA'!$A$6:$G$271,7,FALSE)</f>
        <v>0.0006333333333333333</v>
      </c>
      <c r="H66" s="110">
        <v>65</v>
      </c>
      <c r="I66" s="110">
        <v>36</v>
      </c>
    </row>
    <row r="67" spans="1:9" ht="17.25" customHeight="1">
      <c r="A67" s="26">
        <v>123</v>
      </c>
      <c r="B67" s="16" t="s">
        <v>436</v>
      </c>
      <c r="C67" s="16" t="s">
        <v>407</v>
      </c>
      <c r="D67" s="16">
        <v>1958</v>
      </c>
      <c r="E67" s="16" t="s">
        <v>18</v>
      </c>
      <c r="F67" s="17" t="s">
        <v>73</v>
      </c>
      <c r="G67" s="42">
        <f>VLOOKUP(A67:A155,'VSL 1. PROGA'!$A$6:$G$271,7,FALSE)</f>
        <v>0.0006398148148148148</v>
      </c>
      <c r="H67" s="110">
        <v>66</v>
      </c>
      <c r="I67" s="110">
        <v>35</v>
      </c>
    </row>
    <row r="68" spans="1:9" ht="17.25" customHeight="1">
      <c r="A68" s="26">
        <v>128</v>
      </c>
      <c r="B68" s="16" t="s">
        <v>361</v>
      </c>
      <c r="C68" s="16" t="s">
        <v>308</v>
      </c>
      <c r="D68" s="16">
        <v>1959</v>
      </c>
      <c r="E68" s="16" t="s">
        <v>18</v>
      </c>
      <c r="F68" s="17" t="s">
        <v>73</v>
      </c>
      <c r="G68" s="42">
        <f>VLOOKUP(A68:A156,'VSL 1. PROGA'!$A$6:$G$271,7,FALSE)</f>
        <v>0.0006423611111111111</v>
      </c>
      <c r="H68" s="110">
        <v>67</v>
      </c>
      <c r="I68" s="110">
        <v>34</v>
      </c>
    </row>
    <row r="69" spans="1:9" ht="17.25" customHeight="1">
      <c r="A69" s="26">
        <v>127</v>
      </c>
      <c r="B69" s="20" t="s">
        <v>163</v>
      </c>
      <c r="C69" s="21" t="s">
        <v>172</v>
      </c>
      <c r="D69" s="20">
        <v>1954</v>
      </c>
      <c r="E69" s="20" t="s">
        <v>18</v>
      </c>
      <c r="F69" s="17" t="s">
        <v>73</v>
      </c>
      <c r="G69" s="42">
        <f>VLOOKUP(A69:A157,'VSL 1. PROGA'!$A$6:$G$271,7,FALSE)</f>
        <v>0.0006615740740740741</v>
      </c>
      <c r="H69" s="110">
        <v>68</v>
      </c>
      <c r="I69" s="110">
        <v>33</v>
      </c>
    </row>
    <row r="70" spans="1:9" ht="17.25" customHeight="1">
      <c r="A70" s="26">
        <v>103</v>
      </c>
      <c r="B70" s="20" t="s">
        <v>197</v>
      </c>
      <c r="C70" s="20" t="s">
        <v>182</v>
      </c>
      <c r="D70" s="20">
        <v>1954</v>
      </c>
      <c r="E70" s="20" t="s">
        <v>18</v>
      </c>
      <c r="F70" s="20" t="s">
        <v>73</v>
      </c>
      <c r="G70" s="42">
        <f>VLOOKUP(A70:A158,'VSL 1. PROGA'!$A$6:$G$271,7,FALSE)</f>
        <v>0.0006868055555555556</v>
      </c>
      <c r="H70" s="110">
        <v>69</v>
      </c>
      <c r="I70" s="110">
        <v>32</v>
      </c>
    </row>
    <row r="71" spans="1:9" ht="17.25" customHeight="1">
      <c r="A71" s="26">
        <v>111</v>
      </c>
      <c r="B71" s="20" t="s">
        <v>199</v>
      </c>
      <c r="C71" s="20" t="s">
        <v>182</v>
      </c>
      <c r="D71" s="20">
        <v>1953</v>
      </c>
      <c r="E71" s="20" t="s">
        <v>18</v>
      </c>
      <c r="F71" s="20" t="s">
        <v>73</v>
      </c>
      <c r="G71" s="42">
        <f>VLOOKUP(A71:A159,'VSL 1. PROGA'!$A$6:$G$271,7,FALSE)</f>
        <v>0.00069375</v>
      </c>
      <c r="H71" s="110">
        <v>70</v>
      </c>
      <c r="I71" s="110">
        <v>31</v>
      </c>
    </row>
    <row r="72" spans="1:9" ht="17.25" customHeight="1">
      <c r="A72" s="26">
        <v>179</v>
      </c>
      <c r="B72" s="16" t="s">
        <v>357</v>
      </c>
      <c r="C72" s="16" t="s">
        <v>308</v>
      </c>
      <c r="D72" s="16">
        <v>1959</v>
      </c>
      <c r="E72" s="16" t="s">
        <v>18</v>
      </c>
      <c r="F72" s="17" t="s">
        <v>73</v>
      </c>
      <c r="G72" s="42">
        <f>VLOOKUP(A72:A160,'VSL 1. PROGA'!$A$6:$G$271,7,FALSE)</f>
        <v>0.0007158564814814814</v>
      </c>
      <c r="H72" s="110">
        <v>71</v>
      </c>
      <c r="I72" s="110">
        <v>30</v>
      </c>
    </row>
    <row r="73" spans="1:9" ht="17.25" customHeight="1">
      <c r="A73" s="26">
        <v>142</v>
      </c>
      <c r="B73" s="16" t="s">
        <v>501</v>
      </c>
      <c r="C73" s="16" t="s">
        <v>484</v>
      </c>
      <c r="D73" s="16">
        <v>1953</v>
      </c>
      <c r="E73" s="16" t="s">
        <v>18</v>
      </c>
      <c r="F73" s="17" t="s">
        <v>73</v>
      </c>
      <c r="G73" s="42">
        <f>VLOOKUP(A73:A161,'VSL 1. PROGA'!$A$6:$G$271,7,FALSE)</f>
        <v>0.0007245370370370371</v>
      </c>
      <c r="H73" s="110">
        <v>72</v>
      </c>
      <c r="I73" s="110">
        <v>29</v>
      </c>
    </row>
    <row r="74" spans="1:9" ht="17.25" customHeight="1">
      <c r="A74" s="26">
        <v>180</v>
      </c>
      <c r="B74" s="16" t="s">
        <v>359</v>
      </c>
      <c r="C74" s="16" t="s">
        <v>308</v>
      </c>
      <c r="D74" s="16">
        <v>1952</v>
      </c>
      <c r="E74" s="16" t="s">
        <v>18</v>
      </c>
      <c r="F74" s="17" t="s">
        <v>73</v>
      </c>
      <c r="G74" s="42">
        <f>VLOOKUP(A74:A162,'VSL 1. PROGA'!$A$6:$G$271,7,FALSE)</f>
        <v>0.0007359953703703704</v>
      </c>
      <c r="H74" s="110">
        <v>73</v>
      </c>
      <c r="I74" s="110">
        <v>28</v>
      </c>
    </row>
    <row r="75" spans="1:9" ht="17.25" customHeight="1">
      <c r="A75" s="26">
        <v>135</v>
      </c>
      <c r="B75" s="20" t="s">
        <v>168</v>
      </c>
      <c r="C75" s="21" t="s">
        <v>172</v>
      </c>
      <c r="D75" s="20">
        <v>1958</v>
      </c>
      <c r="E75" s="20" t="s">
        <v>18</v>
      </c>
      <c r="F75" s="17" t="s">
        <v>73</v>
      </c>
      <c r="G75" s="42">
        <f>VLOOKUP(A75:A163,'VSL 1. PROGA'!$A$6:$G$271,7,FALSE)</f>
        <v>0.000749537037037037</v>
      </c>
      <c r="H75" s="110">
        <v>74</v>
      </c>
      <c r="I75" s="110">
        <v>27</v>
      </c>
    </row>
    <row r="76" spans="1:9" ht="17.25" customHeight="1">
      <c r="A76" s="26">
        <v>96</v>
      </c>
      <c r="B76" s="16" t="s">
        <v>504</v>
      </c>
      <c r="C76" s="16" t="s">
        <v>484</v>
      </c>
      <c r="D76" s="16">
        <v>1951</v>
      </c>
      <c r="E76" s="16" t="s">
        <v>18</v>
      </c>
      <c r="F76" s="17" t="s">
        <v>73</v>
      </c>
      <c r="G76" s="42" t="str">
        <f>VLOOKUP(A76:A164,'VSL 1. PROGA'!$A$6:$G$271,7,FALSE)</f>
        <v>88:88:88,00</v>
      </c>
      <c r="H76" s="109"/>
      <c r="I76" s="109"/>
    </row>
    <row r="77" spans="1:9" ht="17.25" customHeight="1">
      <c r="A77" s="26">
        <v>104</v>
      </c>
      <c r="B77" s="20" t="s">
        <v>194</v>
      </c>
      <c r="C77" s="20" t="s">
        <v>182</v>
      </c>
      <c r="D77" s="20">
        <v>1956</v>
      </c>
      <c r="E77" s="20" t="s">
        <v>18</v>
      </c>
      <c r="F77" s="20" t="s">
        <v>73</v>
      </c>
      <c r="G77" s="42" t="str">
        <f>VLOOKUP(A77:A165,'VSL 1. PROGA'!$A$6:$G$271,7,FALSE)</f>
        <v>88:88:88,00</v>
      </c>
      <c r="H77" s="109"/>
      <c r="I77" s="109"/>
    </row>
    <row r="78" spans="1:9" ht="17.25" customHeight="1">
      <c r="A78" s="26">
        <v>106</v>
      </c>
      <c r="B78" s="20" t="s">
        <v>196</v>
      </c>
      <c r="C78" s="20" t="s">
        <v>182</v>
      </c>
      <c r="D78" s="20">
        <v>1954</v>
      </c>
      <c r="E78" s="20" t="s">
        <v>18</v>
      </c>
      <c r="F78" s="20" t="s">
        <v>73</v>
      </c>
      <c r="G78" s="42" t="str">
        <f>VLOOKUP(A78:A166,'VSL 1. PROGA'!$A$6:$G$271,7,FALSE)</f>
        <v>88:88:88,00</v>
      </c>
      <c r="H78" s="109"/>
      <c r="I78" s="109"/>
    </row>
    <row r="79" spans="1:9" ht="17.25" customHeight="1">
      <c r="A79" s="26">
        <v>114</v>
      </c>
      <c r="B79" s="16" t="s">
        <v>555</v>
      </c>
      <c r="C79" s="16" t="s">
        <v>560</v>
      </c>
      <c r="D79" s="18"/>
      <c r="E79" s="16" t="s">
        <v>18</v>
      </c>
      <c r="F79" s="17" t="s">
        <v>73</v>
      </c>
      <c r="G79" s="42" t="str">
        <f>VLOOKUP(A79:A167,'VSL 1. PROGA'!$A$6:$G$271,7,FALSE)</f>
        <v>88:88:88,00</v>
      </c>
      <c r="H79" s="109"/>
      <c r="I79" s="109"/>
    </row>
    <row r="80" spans="1:9" ht="17.25" customHeight="1">
      <c r="A80" s="26">
        <v>133</v>
      </c>
      <c r="B80" s="20" t="s">
        <v>189</v>
      </c>
      <c r="C80" s="20" t="s">
        <v>182</v>
      </c>
      <c r="D80" s="20">
        <v>1957</v>
      </c>
      <c r="E80" s="20" t="s">
        <v>18</v>
      </c>
      <c r="F80" s="20" t="s">
        <v>73</v>
      </c>
      <c r="G80" s="42" t="str">
        <f>VLOOKUP(A80:A168,'VSL 1. PROGA'!$A$6:$G$271,7,FALSE)</f>
        <v>88:88:88,00</v>
      </c>
      <c r="H80" s="109"/>
      <c r="I80" s="109"/>
    </row>
    <row r="81" spans="1:9" ht="17.25" customHeight="1">
      <c r="A81" s="26">
        <v>137</v>
      </c>
      <c r="B81" s="16" t="s">
        <v>67</v>
      </c>
      <c r="C81" s="18" t="s">
        <v>6</v>
      </c>
      <c r="D81" s="18">
        <v>1960</v>
      </c>
      <c r="E81" s="18" t="s">
        <v>18</v>
      </c>
      <c r="F81" s="17" t="s">
        <v>73</v>
      </c>
      <c r="G81" s="42" t="str">
        <f>VLOOKUP(A81:A169,'VSL 1. PROGA'!$A$6:$G$271,7,FALSE)</f>
        <v>88:88:88,00</v>
      </c>
      <c r="H81" s="109"/>
      <c r="I81" s="109"/>
    </row>
    <row r="82" spans="1:9" ht="17.25" customHeight="1">
      <c r="A82" s="26">
        <v>140</v>
      </c>
      <c r="B82" s="16" t="s">
        <v>362</v>
      </c>
      <c r="C82" s="16" t="s">
        <v>308</v>
      </c>
      <c r="D82" s="16">
        <v>1956</v>
      </c>
      <c r="E82" s="16" t="s">
        <v>18</v>
      </c>
      <c r="F82" s="17" t="s">
        <v>73</v>
      </c>
      <c r="G82" s="42" t="str">
        <f>VLOOKUP(A82:A170,'VSL 1. PROGA'!$A$6:$G$271,7,FALSE)</f>
        <v>88:88:88,00</v>
      </c>
      <c r="H82" s="109"/>
      <c r="I82" s="109"/>
    </row>
    <row r="83" spans="1:9" ht="17.25" customHeight="1">
      <c r="A83" s="26">
        <v>143</v>
      </c>
      <c r="B83" s="16" t="s">
        <v>412</v>
      </c>
      <c r="C83" s="16" t="s">
        <v>407</v>
      </c>
      <c r="D83" s="16">
        <v>1958</v>
      </c>
      <c r="E83" s="16" t="s">
        <v>18</v>
      </c>
      <c r="F83" s="17" t="s">
        <v>73</v>
      </c>
      <c r="G83" s="42" t="str">
        <f>VLOOKUP(A83:A171,'VSL 1. PROGA'!$A$6:$G$271,7,FALSE)</f>
        <v>88:88:88,00</v>
      </c>
      <c r="H83" s="109"/>
      <c r="I83" s="109"/>
    </row>
    <row r="84" spans="1:9" ht="17.25" customHeight="1">
      <c r="A84" s="26">
        <v>144</v>
      </c>
      <c r="B84" s="20" t="s">
        <v>187</v>
      </c>
      <c r="C84" s="20" t="s">
        <v>182</v>
      </c>
      <c r="D84" s="20">
        <v>1959</v>
      </c>
      <c r="E84" s="20" t="s">
        <v>18</v>
      </c>
      <c r="F84" s="20" t="s">
        <v>73</v>
      </c>
      <c r="G84" s="42" t="str">
        <f>VLOOKUP(A84:A172,'VSL 1. PROGA'!$A$6:$G$271,7,FALSE)</f>
        <v>88:88:88,00</v>
      </c>
      <c r="H84" s="109"/>
      <c r="I84" s="109"/>
    </row>
    <row r="85" spans="1:9" ht="17.25" customHeight="1">
      <c r="A85" s="26">
        <v>152</v>
      </c>
      <c r="B85" s="19" t="s">
        <v>159</v>
      </c>
      <c r="C85" s="21" t="s">
        <v>172</v>
      </c>
      <c r="D85" s="19">
        <v>1954</v>
      </c>
      <c r="E85" s="19" t="s">
        <v>18</v>
      </c>
      <c r="F85" s="17" t="s">
        <v>73</v>
      </c>
      <c r="G85" s="42" t="str">
        <f>VLOOKUP(A85:A173,'VSL 1. PROGA'!$A$6:$G$271,7,FALSE)</f>
        <v>88:88:88,00</v>
      </c>
      <c r="H85" s="109"/>
      <c r="I85" s="109"/>
    </row>
    <row r="86" spans="1:9" ht="17.25" customHeight="1">
      <c r="A86" s="26">
        <v>155</v>
      </c>
      <c r="B86" s="16" t="s">
        <v>376</v>
      </c>
      <c r="C86" s="16" t="s">
        <v>308</v>
      </c>
      <c r="D86" s="16">
        <v>1950</v>
      </c>
      <c r="E86" s="16" t="s">
        <v>18</v>
      </c>
      <c r="F86" s="17" t="s">
        <v>73</v>
      </c>
      <c r="G86" s="42" t="str">
        <f>VLOOKUP(A86:A174,'VSL 1. PROGA'!$A$6:$G$271,7,FALSE)</f>
        <v>88:88:88,00</v>
      </c>
      <c r="H86" s="109"/>
      <c r="I86" s="109"/>
    </row>
    <row r="87" spans="1:9" ht="17.25" customHeight="1">
      <c r="A87" s="26">
        <v>161</v>
      </c>
      <c r="B87" s="16" t="s">
        <v>372</v>
      </c>
      <c r="C87" s="16" t="s">
        <v>308</v>
      </c>
      <c r="D87" s="16">
        <v>1952</v>
      </c>
      <c r="E87" s="16" t="s">
        <v>18</v>
      </c>
      <c r="F87" s="17" t="s">
        <v>73</v>
      </c>
      <c r="G87" s="42" t="str">
        <f>VLOOKUP(A87:A175,'VSL 1. PROGA'!$A$6:$G$271,7,FALSE)</f>
        <v>88:88:88,00</v>
      </c>
      <c r="H87" s="109"/>
      <c r="I87" s="109"/>
    </row>
    <row r="88" spans="1:9" ht="17.25" customHeight="1">
      <c r="A88" s="26">
        <v>165</v>
      </c>
      <c r="B88" s="19" t="s">
        <v>160</v>
      </c>
      <c r="C88" s="21" t="s">
        <v>172</v>
      </c>
      <c r="D88" s="19">
        <v>1956</v>
      </c>
      <c r="E88" s="19" t="s">
        <v>18</v>
      </c>
      <c r="F88" s="17" t="s">
        <v>73</v>
      </c>
      <c r="G88" s="42" t="str">
        <f>VLOOKUP(A88:A176,'VSL 1. PROGA'!$A$6:$G$271,7,FALSE)</f>
        <v>88:88:88,00</v>
      </c>
      <c r="H88" s="109"/>
      <c r="I88" s="109"/>
    </row>
    <row r="89" spans="1:9" ht="17.25" customHeight="1">
      <c r="A89" s="26">
        <v>174</v>
      </c>
      <c r="B89" s="16" t="s">
        <v>554</v>
      </c>
      <c r="C89" s="16" t="s">
        <v>560</v>
      </c>
      <c r="D89" s="18"/>
      <c r="E89" s="16" t="s">
        <v>18</v>
      </c>
      <c r="F89" s="17" t="s">
        <v>73</v>
      </c>
      <c r="G89" s="42" t="str">
        <f>VLOOKUP(A89:A177,'VSL 1. PROGA'!$A$6:$G$271,7,FALSE)</f>
        <v>88:88:88,00</v>
      </c>
      <c r="H89" s="109"/>
      <c r="I89" s="109"/>
    </row>
    <row r="90" spans="1:9" ht="17.25" customHeight="1">
      <c r="A90" s="26">
        <v>175</v>
      </c>
      <c r="B90" s="16" t="s">
        <v>459</v>
      </c>
      <c r="C90" s="16" t="s">
        <v>446</v>
      </c>
      <c r="D90" s="16">
        <v>1957</v>
      </c>
      <c r="E90" s="16" t="s">
        <v>18</v>
      </c>
      <c r="F90" s="17" t="s">
        <v>73</v>
      </c>
      <c r="G90" s="42" t="str">
        <f>VLOOKUP(A90:A178,'VSL 1. PROGA'!$A$6:$G$271,7,FALSE)</f>
        <v>88:88:88,00</v>
      </c>
      <c r="H90" s="109"/>
      <c r="I90" s="109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67">
      <selection activeCell="A1" sqref="A1:I87"/>
    </sheetView>
  </sheetViews>
  <sheetFormatPr defaultColWidth="9.140625" defaultRowHeight="21.75" customHeight="1"/>
  <cols>
    <col min="1" max="1" width="8.28125" style="0" bestFit="1" customWidth="1"/>
    <col min="2" max="2" width="21.8515625" style="0" bestFit="1" customWidth="1"/>
    <col min="3" max="3" width="12.140625" style="0" bestFit="1" customWidth="1"/>
    <col min="4" max="4" width="7.00390625" style="0" bestFit="1" customWidth="1"/>
    <col min="5" max="5" width="5.00390625" style="0" bestFit="1" customWidth="1"/>
    <col min="6" max="6" width="0" style="0" hidden="1" customWidth="1"/>
    <col min="7" max="7" width="11.7109375" style="0" bestFit="1" customWidth="1"/>
    <col min="8" max="8" width="9.140625" style="0" bestFit="1" customWidth="1"/>
    <col min="9" max="9" width="8.57421875" style="0" bestFit="1" customWidth="1"/>
    <col min="11" max="11" width="16.28125" style="0" bestFit="1" customWidth="1"/>
    <col min="12" max="12" width="6.140625" style="0" bestFit="1" customWidth="1"/>
    <col min="13" max="13" width="2.00390625" style="0" bestFit="1" customWidth="1"/>
    <col min="14" max="14" width="17.140625" style="0" bestFit="1" customWidth="1"/>
  </cols>
  <sheetData>
    <row r="1" spans="1:14" s="3" customFormat="1" ht="17.25" customHeight="1">
      <c r="A1" s="15" t="s">
        <v>3</v>
      </c>
      <c r="B1" s="14" t="s">
        <v>0</v>
      </c>
      <c r="C1" s="14" t="s">
        <v>1</v>
      </c>
      <c r="D1" s="14" t="s">
        <v>2</v>
      </c>
      <c r="E1" s="14" t="s">
        <v>622</v>
      </c>
      <c r="F1" s="15" t="s">
        <v>5</v>
      </c>
      <c r="G1" s="38" t="s">
        <v>583</v>
      </c>
      <c r="H1" s="112" t="s">
        <v>616</v>
      </c>
      <c r="I1" s="112" t="s">
        <v>589</v>
      </c>
      <c r="K1" s="48" t="s">
        <v>597</v>
      </c>
      <c r="L1"/>
      <c r="M1"/>
      <c r="N1" s="49"/>
    </row>
    <row r="2" spans="1:14" ht="21.75" customHeight="1">
      <c r="A2" s="26">
        <v>242</v>
      </c>
      <c r="B2" s="16" t="s">
        <v>353</v>
      </c>
      <c r="C2" s="16" t="s">
        <v>308</v>
      </c>
      <c r="D2" s="16">
        <v>1962</v>
      </c>
      <c r="E2" s="16" t="s">
        <v>19</v>
      </c>
      <c r="F2" s="17" t="s">
        <v>73</v>
      </c>
      <c r="G2" s="42">
        <f>VLOOKUP(A2:A90,'VSL 1. PROGA'!$A$6:$G$271,7,FALSE)</f>
        <v>0.0004135416666666666</v>
      </c>
      <c r="H2" s="110">
        <v>1</v>
      </c>
      <c r="I2" s="110">
        <v>100</v>
      </c>
      <c r="K2" t="s">
        <v>588</v>
      </c>
      <c r="L2" t="s">
        <v>589</v>
      </c>
      <c r="N2" s="49" t="s">
        <v>590</v>
      </c>
    </row>
    <row r="3" spans="1:14" ht="21.75" customHeight="1">
      <c r="A3" s="26">
        <v>245</v>
      </c>
      <c r="B3" s="16" t="s">
        <v>351</v>
      </c>
      <c r="C3" s="16" t="s">
        <v>308</v>
      </c>
      <c r="D3" s="16">
        <v>1965</v>
      </c>
      <c r="E3" s="16" t="s">
        <v>19</v>
      </c>
      <c r="F3" s="17" t="s">
        <v>73</v>
      </c>
      <c r="G3" s="42">
        <f>VLOOKUP(A3:A91,'VSL 1. PROGA'!$A$6:$G$271,7,FALSE)</f>
        <v>0.00041481481481481485</v>
      </c>
      <c r="H3" s="110">
        <v>2</v>
      </c>
      <c r="I3" s="110">
        <v>99</v>
      </c>
      <c r="L3" s="47"/>
      <c r="M3">
        <v>1</v>
      </c>
      <c r="N3" s="49"/>
    </row>
    <row r="4" spans="1:14" ht="21.75" customHeight="1">
      <c r="A4" s="26">
        <v>199</v>
      </c>
      <c r="B4" s="16" t="s">
        <v>557</v>
      </c>
      <c r="C4" s="16" t="s">
        <v>560</v>
      </c>
      <c r="D4" s="18"/>
      <c r="E4" s="16" t="s">
        <v>19</v>
      </c>
      <c r="F4" s="17" t="s">
        <v>73</v>
      </c>
      <c r="G4" s="42">
        <f>VLOOKUP(A4:A92,'VSL 1. PROGA'!$A$6:$G$271,7,FALSE)</f>
        <v>0.00041481481481481485</v>
      </c>
      <c r="H4" s="110">
        <v>2</v>
      </c>
      <c r="I4" s="110">
        <v>99</v>
      </c>
      <c r="K4" s="46" t="s">
        <v>560</v>
      </c>
      <c r="L4" s="47"/>
      <c r="M4">
        <v>2</v>
      </c>
      <c r="N4" s="49">
        <f>L3+L4+L5</f>
        <v>0</v>
      </c>
    </row>
    <row r="5" spans="1:14" ht="21.75" customHeight="1">
      <c r="A5" s="26">
        <v>201</v>
      </c>
      <c r="B5" s="22" t="s">
        <v>38</v>
      </c>
      <c r="C5" s="18" t="s">
        <v>6</v>
      </c>
      <c r="D5" s="18">
        <v>1963</v>
      </c>
      <c r="E5" s="18" t="s">
        <v>19</v>
      </c>
      <c r="F5" s="17" t="s">
        <v>73</v>
      </c>
      <c r="G5" s="42">
        <f>VLOOKUP(A5:A93,'VSL 1. PROGA'!$A$6:$G$271,7,FALSE)</f>
        <v>0.0004251157407407407</v>
      </c>
      <c r="H5" s="110">
        <v>4</v>
      </c>
      <c r="I5" s="110">
        <v>97</v>
      </c>
      <c r="L5" s="47"/>
      <c r="M5">
        <v>3</v>
      </c>
      <c r="N5" s="49"/>
    </row>
    <row r="6" spans="1:14" ht="21.75" customHeight="1">
      <c r="A6" s="26">
        <v>231</v>
      </c>
      <c r="B6" s="16" t="s">
        <v>350</v>
      </c>
      <c r="C6" s="16" t="s">
        <v>308</v>
      </c>
      <c r="D6" s="16">
        <v>1965</v>
      </c>
      <c r="E6" s="16" t="s">
        <v>19</v>
      </c>
      <c r="F6" s="17" t="s">
        <v>73</v>
      </c>
      <c r="G6" s="42">
        <f>VLOOKUP(A6:A94,'VSL 1. PROGA'!$A$6:$G$271,7,FALSE)</f>
        <v>0.00042581018518518516</v>
      </c>
      <c r="H6" s="110">
        <v>5</v>
      </c>
      <c r="I6" s="110">
        <v>96</v>
      </c>
      <c r="L6" s="47">
        <v>63</v>
      </c>
      <c r="M6">
        <v>1</v>
      </c>
      <c r="N6" s="49"/>
    </row>
    <row r="7" spans="1:14" ht="21.75" customHeight="1">
      <c r="A7" s="26">
        <v>241</v>
      </c>
      <c r="B7" s="16" t="s">
        <v>434</v>
      </c>
      <c r="C7" s="16" t="s">
        <v>407</v>
      </c>
      <c r="D7" s="16">
        <v>1965</v>
      </c>
      <c r="E7" s="16" t="s">
        <v>19</v>
      </c>
      <c r="F7" s="17" t="s">
        <v>73</v>
      </c>
      <c r="G7" s="42">
        <f>VLOOKUP(A7:A95,'VSL 1. PROGA'!$A$6:$G$271,7,FALSE)</f>
        <v>0.00042719907407407404</v>
      </c>
      <c r="H7" s="110">
        <v>6</v>
      </c>
      <c r="I7" s="110">
        <v>95</v>
      </c>
      <c r="K7" s="17" t="s">
        <v>547</v>
      </c>
      <c r="L7" s="47">
        <v>40</v>
      </c>
      <c r="M7">
        <v>2</v>
      </c>
      <c r="N7" s="49">
        <f>L6+L7+L8</f>
        <v>140</v>
      </c>
    </row>
    <row r="8" spans="1:14" ht="21.75" customHeight="1">
      <c r="A8" s="26">
        <v>243</v>
      </c>
      <c r="B8" s="22" t="s">
        <v>40</v>
      </c>
      <c r="C8" s="18" t="s">
        <v>6</v>
      </c>
      <c r="D8" s="18">
        <v>1964</v>
      </c>
      <c r="E8" s="18" t="s">
        <v>19</v>
      </c>
      <c r="F8" s="17" t="s">
        <v>73</v>
      </c>
      <c r="G8" s="42">
        <f>VLOOKUP(A8:A96,'VSL 1. PROGA'!$A$6:$G$271,7,FALSE)</f>
        <v>0.0004317129629629629</v>
      </c>
      <c r="H8" s="110">
        <v>7</v>
      </c>
      <c r="I8" s="110">
        <v>94</v>
      </c>
      <c r="L8" s="47">
        <v>37</v>
      </c>
      <c r="M8">
        <v>3</v>
      </c>
      <c r="N8" s="49"/>
    </row>
    <row r="9" spans="1:14" ht="21.75" customHeight="1">
      <c r="A9" s="26">
        <v>202</v>
      </c>
      <c r="B9" s="23" t="s">
        <v>42</v>
      </c>
      <c r="C9" s="18" t="s">
        <v>6</v>
      </c>
      <c r="D9" s="18">
        <v>1964</v>
      </c>
      <c r="E9" s="18" t="s">
        <v>19</v>
      </c>
      <c r="F9" s="17" t="s">
        <v>73</v>
      </c>
      <c r="G9" s="42">
        <f>VLOOKUP(A9:A97,'VSL 1. PROGA'!$A$6:$G$271,7,FALSE)</f>
        <v>0.00043391203703703707</v>
      </c>
      <c r="H9" s="110">
        <v>8</v>
      </c>
      <c r="I9" s="110">
        <v>93</v>
      </c>
      <c r="L9" s="47">
        <v>86</v>
      </c>
      <c r="M9">
        <v>1</v>
      </c>
      <c r="N9" s="49"/>
    </row>
    <row r="10" spans="1:14" ht="21.75" customHeight="1">
      <c r="A10" s="26">
        <v>248</v>
      </c>
      <c r="B10" s="20" t="s">
        <v>221</v>
      </c>
      <c r="C10" s="20" t="s">
        <v>182</v>
      </c>
      <c r="D10" s="20">
        <v>1960</v>
      </c>
      <c r="E10" s="20" t="s">
        <v>19</v>
      </c>
      <c r="F10" s="20" t="s">
        <v>73</v>
      </c>
      <c r="G10" s="42">
        <f>VLOOKUP(A10:A98,'VSL 1. PROGA'!$A$6:$G$271,7,FALSE)</f>
        <v>0.00043611111111111113</v>
      </c>
      <c r="H10" s="110">
        <v>9</v>
      </c>
      <c r="I10" s="110">
        <v>92</v>
      </c>
      <c r="K10" s="18" t="s">
        <v>513</v>
      </c>
      <c r="L10" s="47">
        <v>70</v>
      </c>
      <c r="M10">
        <v>2</v>
      </c>
      <c r="N10" s="49">
        <f>L9+L10+L11</f>
        <v>222</v>
      </c>
    </row>
    <row r="11" spans="1:14" ht="21.75" customHeight="1">
      <c r="A11" s="26">
        <v>224</v>
      </c>
      <c r="B11" s="16" t="s">
        <v>450</v>
      </c>
      <c r="C11" s="16" t="s">
        <v>446</v>
      </c>
      <c r="D11" s="16">
        <v>1964</v>
      </c>
      <c r="E11" s="16" t="s">
        <v>19</v>
      </c>
      <c r="F11" s="17" t="s">
        <v>73</v>
      </c>
      <c r="G11" s="42">
        <f>VLOOKUP(A11:A99,'VSL 1. PROGA'!$A$6:$G$271,7,FALSE)</f>
        <v>0.0004388888888888889</v>
      </c>
      <c r="H11" s="110">
        <v>10</v>
      </c>
      <c r="I11" s="110">
        <v>91</v>
      </c>
      <c r="L11" s="47">
        <v>66</v>
      </c>
      <c r="M11">
        <v>3</v>
      </c>
      <c r="N11" s="49"/>
    </row>
    <row r="12" spans="1:14" ht="21.75" customHeight="1">
      <c r="A12" s="26">
        <v>193</v>
      </c>
      <c r="B12" s="20" t="s">
        <v>154</v>
      </c>
      <c r="C12" s="21" t="s">
        <v>172</v>
      </c>
      <c r="D12" s="19">
        <v>1965</v>
      </c>
      <c r="E12" s="20" t="s">
        <v>19</v>
      </c>
      <c r="F12" s="17" t="s">
        <v>73</v>
      </c>
      <c r="G12" s="42">
        <f>VLOOKUP(A12:A100,'VSL 1. PROGA'!$A$6:$G$271,7,FALSE)</f>
        <v>0.00044293981481481485</v>
      </c>
      <c r="H12" s="110">
        <v>11</v>
      </c>
      <c r="I12" s="110">
        <v>90</v>
      </c>
      <c r="L12" s="47">
        <v>97</v>
      </c>
      <c r="M12">
        <v>1</v>
      </c>
      <c r="N12" s="49"/>
    </row>
    <row r="13" spans="1:14" ht="21.75" customHeight="1">
      <c r="A13" s="26">
        <v>187</v>
      </c>
      <c r="B13" s="16" t="s">
        <v>462</v>
      </c>
      <c r="C13" s="16" t="s">
        <v>446</v>
      </c>
      <c r="D13" s="16">
        <v>1964</v>
      </c>
      <c r="E13" s="16" t="s">
        <v>19</v>
      </c>
      <c r="F13" s="17" t="s">
        <v>73</v>
      </c>
      <c r="G13" s="42">
        <f>VLOOKUP(A13:A101,'VSL 1. PROGA'!$A$6:$G$271,7,FALSE)</f>
        <v>0.00044363425925925923</v>
      </c>
      <c r="H13" s="110">
        <v>12</v>
      </c>
      <c r="I13" s="110">
        <v>89</v>
      </c>
      <c r="K13" s="18" t="s">
        <v>6</v>
      </c>
      <c r="L13" s="47">
        <v>94</v>
      </c>
      <c r="M13">
        <v>2</v>
      </c>
      <c r="N13" s="49">
        <f>L12+L13+L14</f>
        <v>284</v>
      </c>
    </row>
    <row r="14" spans="1:14" ht="21.75" customHeight="1">
      <c r="A14" s="26">
        <v>197</v>
      </c>
      <c r="B14" s="20" t="s">
        <v>156</v>
      </c>
      <c r="C14" s="21" t="s">
        <v>172</v>
      </c>
      <c r="D14" s="20">
        <v>1961</v>
      </c>
      <c r="E14" s="20" t="s">
        <v>19</v>
      </c>
      <c r="F14" s="17" t="s">
        <v>73</v>
      </c>
      <c r="G14" s="42">
        <f>VLOOKUP(A14:A102,'VSL 1. PROGA'!$A$6:$G$271,7,FALSE)</f>
        <v>0.00044537037037037033</v>
      </c>
      <c r="H14" s="110">
        <v>13</v>
      </c>
      <c r="I14" s="110">
        <v>88</v>
      </c>
      <c r="L14" s="47">
        <v>93</v>
      </c>
      <c r="M14">
        <v>3</v>
      </c>
      <c r="N14" s="49"/>
    </row>
    <row r="15" spans="1:14" ht="21.75" customHeight="1">
      <c r="A15" s="26">
        <v>213</v>
      </c>
      <c r="B15" s="16" t="s">
        <v>352</v>
      </c>
      <c r="C15" s="16" t="s">
        <v>308</v>
      </c>
      <c r="D15" s="16">
        <v>1965</v>
      </c>
      <c r="E15" s="16" t="s">
        <v>19</v>
      </c>
      <c r="F15" s="17" t="s">
        <v>73</v>
      </c>
      <c r="G15" s="42">
        <f>VLOOKUP(A15:A103,'VSL 1. PROGA'!$A$6:$G$271,7,FALSE)</f>
        <v>0.0004530092592592593</v>
      </c>
      <c r="H15" s="110">
        <v>14</v>
      </c>
      <c r="I15" s="110">
        <v>87</v>
      </c>
      <c r="L15" s="47">
        <v>92</v>
      </c>
      <c r="M15">
        <v>1</v>
      </c>
      <c r="N15" s="49"/>
    </row>
    <row r="16" spans="1:14" ht="21.75" customHeight="1">
      <c r="A16" s="26">
        <v>207</v>
      </c>
      <c r="B16" s="16" t="s">
        <v>528</v>
      </c>
      <c r="C16" s="18" t="s">
        <v>513</v>
      </c>
      <c r="D16" s="16">
        <v>1962</v>
      </c>
      <c r="E16" s="16" t="s">
        <v>19</v>
      </c>
      <c r="F16" s="17" t="s">
        <v>73</v>
      </c>
      <c r="G16" s="42">
        <f>VLOOKUP(A16:A104,'VSL 1. PROGA'!$A$6:$G$271,7,FALSE)</f>
        <v>0.0004594907407407408</v>
      </c>
      <c r="H16" s="110">
        <v>15</v>
      </c>
      <c r="I16" s="110">
        <v>86</v>
      </c>
      <c r="K16" s="20" t="s">
        <v>182</v>
      </c>
      <c r="L16" s="47">
        <v>84</v>
      </c>
      <c r="M16">
        <v>2</v>
      </c>
      <c r="N16" s="49">
        <f>L15+L16+L17</f>
        <v>257</v>
      </c>
    </row>
    <row r="17" spans="1:14" ht="21.75" customHeight="1">
      <c r="A17" s="26">
        <v>184</v>
      </c>
      <c r="B17" s="22" t="s">
        <v>41</v>
      </c>
      <c r="C17" s="18" t="s">
        <v>6</v>
      </c>
      <c r="D17" s="18">
        <v>1962</v>
      </c>
      <c r="E17" s="18" t="s">
        <v>19</v>
      </c>
      <c r="F17" s="17" t="s">
        <v>73</v>
      </c>
      <c r="G17" s="42">
        <f>VLOOKUP(A17:A105,'VSL 1. PROGA'!$A$6:$G$271,7,FALSE)</f>
        <v>0.0004605324074074074</v>
      </c>
      <c r="H17" s="110">
        <v>16</v>
      </c>
      <c r="I17" s="110">
        <v>85</v>
      </c>
      <c r="L17" s="47">
        <v>81</v>
      </c>
      <c r="M17">
        <v>3</v>
      </c>
      <c r="N17" s="49"/>
    </row>
    <row r="18" spans="1:14" ht="21.75" customHeight="1">
      <c r="A18" s="26">
        <v>252</v>
      </c>
      <c r="B18" s="20" t="s">
        <v>208</v>
      </c>
      <c r="C18" s="20" t="s">
        <v>182</v>
      </c>
      <c r="D18" s="20">
        <v>1963</v>
      </c>
      <c r="E18" s="20" t="s">
        <v>19</v>
      </c>
      <c r="F18" s="20" t="s">
        <v>73</v>
      </c>
      <c r="G18" s="42">
        <f>VLOOKUP(A18:A106,'VSL 1. PROGA'!$A$6:$G$271,7,FALSE)</f>
        <v>0.0004627314814814815</v>
      </c>
      <c r="H18" s="110">
        <v>17</v>
      </c>
      <c r="I18" s="110">
        <v>84</v>
      </c>
      <c r="L18" s="47">
        <v>91</v>
      </c>
      <c r="M18">
        <v>1</v>
      </c>
      <c r="N18" s="49"/>
    </row>
    <row r="19" spans="1:14" ht="21.75" customHeight="1">
      <c r="A19" s="26">
        <v>262</v>
      </c>
      <c r="B19" s="16" t="s">
        <v>552</v>
      </c>
      <c r="C19" s="16" t="s">
        <v>560</v>
      </c>
      <c r="D19" s="18"/>
      <c r="E19" s="16" t="s">
        <v>19</v>
      </c>
      <c r="F19" s="17" t="s">
        <v>73</v>
      </c>
      <c r="G19" s="42">
        <f>VLOOKUP(A19:A107,'VSL 1. PROGA'!$A$6:$G$271,7,FALSE)</f>
        <v>0.00046666666666666666</v>
      </c>
      <c r="H19" s="110">
        <v>18</v>
      </c>
      <c r="I19" s="110">
        <v>83</v>
      </c>
      <c r="K19" s="18" t="s">
        <v>446</v>
      </c>
      <c r="L19" s="47">
        <v>89</v>
      </c>
      <c r="M19">
        <v>2</v>
      </c>
      <c r="N19" s="49">
        <f>L18+L19+L20</f>
        <v>254</v>
      </c>
    </row>
    <row r="20" spans="1:14" ht="21.75" customHeight="1">
      <c r="A20" s="26">
        <v>247</v>
      </c>
      <c r="B20" s="16" t="s">
        <v>344</v>
      </c>
      <c r="C20" s="16" t="s">
        <v>308</v>
      </c>
      <c r="D20" s="16">
        <v>1963</v>
      </c>
      <c r="E20" s="16" t="s">
        <v>19</v>
      </c>
      <c r="F20" s="17" t="s">
        <v>73</v>
      </c>
      <c r="G20" s="42">
        <f>VLOOKUP(A20:A108,'VSL 1. PROGA'!$A$6:$G$271,7,FALSE)</f>
        <v>0.0004686342592592593</v>
      </c>
      <c r="H20" s="110">
        <v>19</v>
      </c>
      <c r="I20" s="110">
        <v>82</v>
      </c>
      <c r="L20" s="47">
        <v>74</v>
      </c>
      <c r="M20">
        <v>3</v>
      </c>
      <c r="N20" s="49"/>
    </row>
    <row r="21" spans="1:14" ht="21.75" customHeight="1">
      <c r="A21" s="26">
        <v>218</v>
      </c>
      <c r="B21" s="20" t="s">
        <v>204</v>
      </c>
      <c r="C21" s="20" t="s">
        <v>182</v>
      </c>
      <c r="D21" s="20">
        <v>1964</v>
      </c>
      <c r="E21" s="20" t="s">
        <v>19</v>
      </c>
      <c r="F21" s="20" t="s">
        <v>73</v>
      </c>
      <c r="G21" s="42">
        <f>VLOOKUP(A21:A109,'VSL 1. PROGA'!$A$6:$G$271,7,FALSE)</f>
        <v>0.00047048611111111114</v>
      </c>
      <c r="H21" s="110">
        <v>20</v>
      </c>
      <c r="I21" s="110">
        <v>81</v>
      </c>
      <c r="L21" s="47">
        <v>95</v>
      </c>
      <c r="M21">
        <v>1</v>
      </c>
      <c r="N21" s="49"/>
    </row>
    <row r="22" spans="1:14" ht="21.75" customHeight="1">
      <c r="A22" s="26">
        <v>192</v>
      </c>
      <c r="B22" s="16" t="s">
        <v>418</v>
      </c>
      <c r="C22" s="16" t="s">
        <v>407</v>
      </c>
      <c r="D22" s="16">
        <v>1965</v>
      </c>
      <c r="E22" s="16" t="s">
        <v>19</v>
      </c>
      <c r="F22" s="17" t="s">
        <v>73</v>
      </c>
      <c r="G22" s="42">
        <f>VLOOKUP(A22:A110,'VSL 1. PROGA'!$A$6:$G$271,7,FALSE)</f>
        <v>0.0004715277777777778</v>
      </c>
      <c r="H22" s="110">
        <v>21</v>
      </c>
      <c r="I22" s="110">
        <v>80</v>
      </c>
      <c r="K22" s="16" t="s">
        <v>407</v>
      </c>
      <c r="L22" s="47">
        <v>80</v>
      </c>
      <c r="M22">
        <v>2</v>
      </c>
      <c r="N22" s="49">
        <f>L21+L22+L23</f>
        <v>244</v>
      </c>
    </row>
    <row r="23" spans="1:14" ht="21.75" customHeight="1">
      <c r="A23" s="26">
        <v>261</v>
      </c>
      <c r="B23" s="16" t="s">
        <v>348</v>
      </c>
      <c r="C23" s="16" t="s">
        <v>308</v>
      </c>
      <c r="D23" s="16">
        <v>1965</v>
      </c>
      <c r="E23" s="16" t="s">
        <v>19</v>
      </c>
      <c r="F23" s="17" t="s">
        <v>73</v>
      </c>
      <c r="G23" s="42">
        <f>VLOOKUP(A23:A111,'VSL 1. PROGA'!$A$6:$G$271,7,FALSE)</f>
        <v>0.0004715277777777778</v>
      </c>
      <c r="H23" s="110">
        <v>21</v>
      </c>
      <c r="I23" s="110">
        <v>79</v>
      </c>
      <c r="L23" s="47">
        <v>69</v>
      </c>
      <c r="M23">
        <v>3</v>
      </c>
      <c r="N23" s="49"/>
    </row>
    <row r="24" spans="1:14" ht="21.75" customHeight="1">
      <c r="A24" s="26">
        <v>183</v>
      </c>
      <c r="B24" s="23" t="s">
        <v>28</v>
      </c>
      <c r="C24" s="18" t="s">
        <v>6</v>
      </c>
      <c r="D24" s="18">
        <v>1965</v>
      </c>
      <c r="E24" s="18" t="s">
        <v>19</v>
      </c>
      <c r="F24" s="17" t="s">
        <v>73</v>
      </c>
      <c r="G24" s="42">
        <f>VLOOKUP(A24:A112,'VSL 1. PROGA'!$A$6:$G$271,7,FALSE)</f>
        <v>0.0004717592592592593</v>
      </c>
      <c r="H24" s="110">
        <v>23</v>
      </c>
      <c r="I24" s="110">
        <v>78</v>
      </c>
      <c r="L24" s="47">
        <v>90</v>
      </c>
      <c r="M24">
        <v>1</v>
      </c>
      <c r="N24" s="49"/>
    </row>
    <row r="25" spans="1:14" ht="21.75" customHeight="1">
      <c r="A25" s="26">
        <v>212</v>
      </c>
      <c r="B25" s="20" t="s">
        <v>210</v>
      </c>
      <c r="C25" s="20" t="s">
        <v>182</v>
      </c>
      <c r="D25" s="20">
        <v>1963</v>
      </c>
      <c r="E25" s="20" t="s">
        <v>19</v>
      </c>
      <c r="F25" s="20" t="s">
        <v>73</v>
      </c>
      <c r="G25" s="42">
        <f>VLOOKUP(A25:A113,'VSL 1. PROGA'!$A$6:$G$271,7,FALSE)</f>
        <v>0.00047442129629629635</v>
      </c>
      <c r="H25" s="110">
        <v>24</v>
      </c>
      <c r="I25" s="110">
        <v>77</v>
      </c>
      <c r="K25" s="21" t="s">
        <v>172</v>
      </c>
      <c r="L25" s="47">
        <v>88</v>
      </c>
      <c r="M25">
        <v>2</v>
      </c>
      <c r="N25" s="49">
        <f>L24+L25+L26</f>
        <v>250</v>
      </c>
    </row>
    <row r="26" spans="1:14" ht="21.75" customHeight="1">
      <c r="A26" s="26">
        <v>206</v>
      </c>
      <c r="B26" s="19" t="s">
        <v>298</v>
      </c>
      <c r="C26" s="19" t="s">
        <v>301</v>
      </c>
      <c r="D26" s="19">
        <v>1965</v>
      </c>
      <c r="E26" s="19" t="s">
        <v>19</v>
      </c>
      <c r="F26" s="19" t="s">
        <v>73</v>
      </c>
      <c r="G26" s="42">
        <f>VLOOKUP(A26:A114,'VSL 1. PROGA'!$A$6:$G$271,7,FALSE)</f>
        <v>0.00048379629629629624</v>
      </c>
      <c r="H26" s="110">
        <v>25</v>
      </c>
      <c r="I26" s="110">
        <v>76</v>
      </c>
      <c r="L26" s="47">
        <v>72</v>
      </c>
      <c r="M26">
        <v>3</v>
      </c>
      <c r="N26" s="49"/>
    </row>
    <row r="27" spans="1:14" ht="21.75" customHeight="1">
      <c r="A27" s="26">
        <v>219</v>
      </c>
      <c r="B27" s="20" t="s">
        <v>203</v>
      </c>
      <c r="C27" s="20" t="s">
        <v>182</v>
      </c>
      <c r="D27" s="20">
        <v>1965</v>
      </c>
      <c r="E27" s="20" t="s">
        <v>19</v>
      </c>
      <c r="F27" s="20" t="s">
        <v>73</v>
      </c>
      <c r="G27" s="42">
        <f>VLOOKUP(A27:A115,'VSL 1. PROGA'!$A$6:$G$271,7,FALSE)</f>
        <v>0.00048379629629629624</v>
      </c>
      <c r="H27" s="110">
        <v>25</v>
      </c>
      <c r="I27" s="110">
        <v>75</v>
      </c>
      <c r="L27" s="47">
        <v>100</v>
      </c>
      <c r="M27">
        <v>1</v>
      </c>
      <c r="N27" s="49"/>
    </row>
    <row r="28" spans="1:14" ht="21.75" customHeight="1">
      <c r="A28" s="26">
        <v>230</v>
      </c>
      <c r="B28" s="16" t="s">
        <v>472</v>
      </c>
      <c r="C28" s="16" t="s">
        <v>446</v>
      </c>
      <c r="D28" s="16">
        <v>1965</v>
      </c>
      <c r="E28" s="16" t="s">
        <v>19</v>
      </c>
      <c r="F28" s="17" t="s">
        <v>73</v>
      </c>
      <c r="G28" s="42">
        <f>VLOOKUP(A28:A116,'VSL 1. PROGA'!$A$6:$G$271,7,FALSE)</f>
        <v>0.0004839120370370371</v>
      </c>
      <c r="H28" s="110">
        <v>27</v>
      </c>
      <c r="I28" s="110">
        <v>74</v>
      </c>
      <c r="K28" s="16" t="s">
        <v>308</v>
      </c>
      <c r="L28" s="47">
        <v>99</v>
      </c>
      <c r="M28">
        <v>2</v>
      </c>
      <c r="N28" s="49">
        <f>L27+L28+L29</f>
        <v>295</v>
      </c>
    </row>
    <row r="29" spans="1:14" ht="21.75" customHeight="1">
      <c r="A29" s="26">
        <v>181</v>
      </c>
      <c r="B29" s="16" t="s">
        <v>495</v>
      </c>
      <c r="C29" s="16" t="s">
        <v>484</v>
      </c>
      <c r="D29" s="16">
        <v>1962</v>
      </c>
      <c r="E29" s="16" t="s">
        <v>19</v>
      </c>
      <c r="F29" s="17" t="s">
        <v>73</v>
      </c>
      <c r="G29" s="42">
        <f>VLOOKUP(A29:A117,'VSL 1. PROGA'!$A$6:$G$271,7,FALSE)</f>
        <v>0.000484837962962963</v>
      </c>
      <c r="H29" s="110">
        <v>28</v>
      </c>
      <c r="I29" s="110">
        <v>73</v>
      </c>
      <c r="L29" s="47">
        <v>96</v>
      </c>
      <c r="M29">
        <v>3</v>
      </c>
      <c r="N29" s="49"/>
    </row>
    <row r="30" spans="1:14" ht="21.75" customHeight="1">
      <c r="A30" s="26">
        <v>204</v>
      </c>
      <c r="B30" s="16" t="s">
        <v>345</v>
      </c>
      <c r="C30" s="16" t="s">
        <v>308</v>
      </c>
      <c r="D30" s="16">
        <v>1964</v>
      </c>
      <c r="E30" s="16" t="s">
        <v>19</v>
      </c>
      <c r="F30" s="17" t="s">
        <v>73</v>
      </c>
      <c r="G30" s="42">
        <f>VLOOKUP(A30:A118,'VSL 1. PROGA'!$A$6:$G$271,7,FALSE)</f>
        <v>0.0004853009259259259</v>
      </c>
      <c r="H30" s="110">
        <v>29</v>
      </c>
      <c r="I30" s="110">
        <v>71</v>
      </c>
      <c r="L30" s="47">
        <v>73</v>
      </c>
      <c r="M30">
        <v>1</v>
      </c>
      <c r="N30" s="49"/>
    </row>
    <row r="31" spans="1:14" ht="21.75" customHeight="1">
      <c r="A31" s="26">
        <v>182</v>
      </c>
      <c r="B31" s="20" t="s">
        <v>155</v>
      </c>
      <c r="C31" s="21" t="s">
        <v>172</v>
      </c>
      <c r="D31" s="20">
        <v>1965</v>
      </c>
      <c r="E31" s="20" t="s">
        <v>19</v>
      </c>
      <c r="F31" s="17" t="s">
        <v>73</v>
      </c>
      <c r="G31" s="42">
        <f>VLOOKUP(A31:A119,'VSL 1. PROGA'!$A$6:$G$271,7,FALSE)</f>
        <v>0.0004853009259259259</v>
      </c>
      <c r="H31" s="110">
        <v>29</v>
      </c>
      <c r="I31" s="110">
        <v>72</v>
      </c>
      <c r="K31" s="16" t="s">
        <v>484</v>
      </c>
      <c r="L31" s="47">
        <v>54</v>
      </c>
      <c r="M31">
        <v>2</v>
      </c>
      <c r="N31" s="49">
        <f>L30+L31+L32</f>
        <v>159</v>
      </c>
    </row>
    <row r="32" spans="1:14" ht="21.75" customHeight="1">
      <c r="A32" s="26">
        <v>246</v>
      </c>
      <c r="B32" s="16" t="s">
        <v>527</v>
      </c>
      <c r="C32" s="18" t="s">
        <v>513</v>
      </c>
      <c r="D32" s="16">
        <v>1962</v>
      </c>
      <c r="E32" s="16" t="s">
        <v>19</v>
      </c>
      <c r="F32" s="17" t="s">
        <v>73</v>
      </c>
      <c r="G32" s="42">
        <f>VLOOKUP(A32:A120,'VSL 1. PROGA'!$A$6:$G$271,7,FALSE)</f>
        <v>0.00048761574074074077</v>
      </c>
      <c r="H32" s="110">
        <v>31</v>
      </c>
      <c r="I32" s="110">
        <v>70</v>
      </c>
      <c r="L32" s="47">
        <v>32</v>
      </c>
      <c r="M32">
        <v>3</v>
      </c>
      <c r="N32" s="49"/>
    </row>
    <row r="33" spans="1:14" ht="21.75" customHeight="1">
      <c r="A33" s="26">
        <v>188</v>
      </c>
      <c r="B33" s="16" t="s">
        <v>433</v>
      </c>
      <c r="C33" s="16" t="s">
        <v>407</v>
      </c>
      <c r="D33" s="16">
        <v>1962</v>
      </c>
      <c r="E33" s="16" t="s">
        <v>19</v>
      </c>
      <c r="F33" s="17" t="s">
        <v>73</v>
      </c>
      <c r="G33" s="42">
        <f>VLOOKUP(A33:A121,'VSL 1. PROGA'!$A$6:$G$271,7,FALSE)</f>
        <v>0.0004972222222222221</v>
      </c>
      <c r="H33" s="110">
        <v>32</v>
      </c>
      <c r="I33" s="110">
        <v>69</v>
      </c>
      <c r="L33" s="47">
        <v>51</v>
      </c>
      <c r="M33">
        <v>1</v>
      </c>
      <c r="N33" s="49"/>
    </row>
    <row r="34" spans="1:14" ht="21.75" customHeight="1">
      <c r="A34" s="26">
        <v>203</v>
      </c>
      <c r="B34" s="22" t="s">
        <v>37</v>
      </c>
      <c r="C34" s="18" t="s">
        <v>6</v>
      </c>
      <c r="D34" s="18">
        <v>1964</v>
      </c>
      <c r="E34" s="18" t="s">
        <v>19</v>
      </c>
      <c r="F34" s="17" t="s">
        <v>73</v>
      </c>
      <c r="G34" s="42">
        <f>VLOOKUP(A34:A122,'VSL 1. PROGA'!$A$6:$G$271,7,FALSE)</f>
        <v>0.0004976851851851852</v>
      </c>
      <c r="H34" s="110">
        <v>33</v>
      </c>
      <c r="I34" s="110">
        <v>68</v>
      </c>
      <c r="K34" s="17" t="s">
        <v>75</v>
      </c>
      <c r="L34" s="47">
        <v>36</v>
      </c>
      <c r="M34">
        <v>2</v>
      </c>
      <c r="N34" s="49">
        <f>L33+L34+L35</f>
        <v>118</v>
      </c>
    </row>
    <row r="35" spans="1:14" ht="21.75" customHeight="1">
      <c r="A35" s="26">
        <v>225</v>
      </c>
      <c r="B35" s="16" t="s">
        <v>468</v>
      </c>
      <c r="C35" s="16" t="s">
        <v>446</v>
      </c>
      <c r="D35" s="16">
        <v>1962</v>
      </c>
      <c r="E35" s="16" t="s">
        <v>19</v>
      </c>
      <c r="F35" s="17" t="s">
        <v>73</v>
      </c>
      <c r="G35" s="42">
        <f>VLOOKUP(A35:A123,'VSL 1. PROGA'!$A$6:$G$271,7,FALSE)</f>
        <v>0.0005012731481481482</v>
      </c>
      <c r="H35" s="110">
        <v>34</v>
      </c>
      <c r="I35" s="110">
        <v>67</v>
      </c>
      <c r="L35" s="47">
        <v>31</v>
      </c>
      <c r="M35">
        <v>3</v>
      </c>
      <c r="N35" s="49"/>
    </row>
    <row r="36" spans="1:14" ht="21.75" customHeight="1">
      <c r="A36" s="26">
        <v>239</v>
      </c>
      <c r="B36" s="16" t="s">
        <v>530</v>
      </c>
      <c r="C36" s="18" t="s">
        <v>513</v>
      </c>
      <c r="D36" s="16">
        <v>1964</v>
      </c>
      <c r="E36" s="16" t="s">
        <v>19</v>
      </c>
      <c r="F36" s="17" t="s">
        <v>73</v>
      </c>
      <c r="G36" s="42">
        <f>VLOOKUP(A36:A124,'VSL 1. PROGA'!$A$6:$G$271,7,FALSE)</f>
        <v>0.0005094907407407408</v>
      </c>
      <c r="H36" s="110">
        <v>35</v>
      </c>
      <c r="I36" s="110">
        <v>66</v>
      </c>
      <c r="L36" s="47">
        <v>76</v>
      </c>
      <c r="M36">
        <v>1</v>
      </c>
      <c r="N36" s="49"/>
    </row>
    <row r="37" spans="1:14" ht="21.75" customHeight="1">
      <c r="A37" s="26">
        <v>232</v>
      </c>
      <c r="B37" s="16" t="s">
        <v>453</v>
      </c>
      <c r="C37" s="16" t="s">
        <v>446</v>
      </c>
      <c r="D37" s="16">
        <v>1961</v>
      </c>
      <c r="E37" s="16" t="s">
        <v>19</v>
      </c>
      <c r="F37" s="17" t="s">
        <v>73</v>
      </c>
      <c r="G37" s="42">
        <f>VLOOKUP(A37:A125,'VSL 1. PROGA'!$A$6:$G$271,7,FALSE)</f>
        <v>0.0005105324074074074</v>
      </c>
      <c r="H37" s="110">
        <v>36</v>
      </c>
      <c r="I37" s="110">
        <v>65</v>
      </c>
      <c r="K37" s="19" t="s">
        <v>301</v>
      </c>
      <c r="L37" s="47"/>
      <c r="M37">
        <v>2</v>
      </c>
      <c r="N37" s="49">
        <f>L36+L37+L38</f>
        <v>76</v>
      </c>
    </row>
    <row r="38" spans="1:14" ht="21.75" customHeight="1">
      <c r="A38" s="26">
        <v>210</v>
      </c>
      <c r="B38" s="20" t="s">
        <v>153</v>
      </c>
      <c r="C38" s="21" t="s">
        <v>172</v>
      </c>
      <c r="D38" s="19">
        <v>1964</v>
      </c>
      <c r="E38" s="20" t="s">
        <v>19</v>
      </c>
      <c r="F38" s="17" t="s">
        <v>73</v>
      </c>
      <c r="G38" s="42">
        <f>VLOOKUP(A38:A126,'VSL 1. PROGA'!$A$6:$G$271,7,FALSE)</f>
        <v>0.0005122685185185185</v>
      </c>
      <c r="H38" s="110">
        <v>37</v>
      </c>
      <c r="I38" s="110">
        <v>64</v>
      </c>
      <c r="L38" s="47"/>
      <c r="M38">
        <v>3</v>
      </c>
      <c r="N38" s="49"/>
    </row>
    <row r="39" spans="1:14" ht="21.75" customHeight="1">
      <c r="A39" s="26">
        <v>259</v>
      </c>
      <c r="B39" s="17" t="s">
        <v>400</v>
      </c>
      <c r="C39" s="17" t="s">
        <v>547</v>
      </c>
      <c r="D39" s="17">
        <v>1963</v>
      </c>
      <c r="E39" s="18" t="s">
        <v>19</v>
      </c>
      <c r="F39" s="17" t="s">
        <v>73</v>
      </c>
      <c r="G39" s="42">
        <f>VLOOKUP(A39:A127,'VSL 1. PROGA'!$A$6:$G$271,7,FALSE)</f>
        <v>0.0005173611111111111</v>
      </c>
      <c r="H39" s="110">
        <v>38</v>
      </c>
      <c r="I39" s="110">
        <v>63</v>
      </c>
      <c r="L39" s="47"/>
      <c r="M39">
        <v>1</v>
      </c>
      <c r="N39" s="49"/>
    </row>
    <row r="40" spans="1:14" ht="21.75" customHeight="1">
      <c r="A40" s="26">
        <v>229</v>
      </c>
      <c r="B40" s="20" t="s">
        <v>209</v>
      </c>
      <c r="C40" s="20" t="s">
        <v>182</v>
      </c>
      <c r="D40" s="20">
        <v>1963</v>
      </c>
      <c r="E40" s="20" t="s">
        <v>19</v>
      </c>
      <c r="F40" s="20" t="s">
        <v>73</v>
      </c>
      <c r="G40" s="42">
        <f>VLOOKUP(A40:A128,'VSL 1. PROGA'!$A$6:$G$271,7,FALSE)</f>
        <v>0.0005180555555555556</v>
      </c>
      <c r="H40" s="110">
        <v>39</v>
      </c>
      <c r="I40" s="110">
        <v>62</v>
      </c>
      <c r="K40" s="19" t="s">
        <v>613</v>
      </c>
      <c r="L40" s="47"/>
      <c r="M40">
        <v>2</v>
      </c>
      <c r="N40" s="49">
        <f>L39+L40+L41</f>
        <v>0</v>
      </c>
    </row>
    <row r="41" spans="1:14" ht="21.75" customHeight="1">
      <c r="A41" s="26">
        <v>240</v>
      </c>
      <c r="B41" s="16" t="s">
        <v>349</v>
      </c>
      <c r="C41" s="16" t="s">
        <v>308</v>
      </c>
      <c r="D41" s="16">
        <v>1962</v>
      </c>
      <c r="E41" s="16" t="s">
        <v>19</v>
      </c>
      <c r="F41" s="17" t="s">
        <v>73</v>
      </c>
      <c r="G41" s="42">
        <f>VLOOKUP(A41:A129,'VSL 1. PROGA'!$A$6:$G$271,7,FALSE)</f>
        <v>0.0005202546296296297</v>
      </c>
      <c r="H41" s="110">
        <v>40</v>
      </c>
      <c r="I41" s="110">
        <v>61</v>
      </c>
      <c r="L41" s="47"/>
      <c r="M41">
        <v>3</v>
      </c>
      <c r="N41" s="49"/>
    </row>
    <row r="42" spans="1:9" ht="21.75" customHeight="1">
      <c r="A42" s="26">
        <v>256</v>
      </c>
      <c r="B42" s="20" t="s">
        <v>217</v>
      </c>
      <c r="C42" s="20" t="s">
        <v>182</v>
      </c>
      <c r="D42" s="20">
        <v>1961</v>
      </c>
      <c r="E42" s="20" t="s">
        <v>19</v>
      </c>
      <c r="F42" s="20" t="s">
        <v>73</v>
      </c>
      <c r="G42" s="42">
        <f>VLOOKUP(A42:A130,'VSL 1. PROGA'!$A$6:$G$271,7,FALSE)</f>
        <v>0.0005203703703703704</v>
      </c>
      <c r="H42" s="110">
        <v>41</v>
      </c>
      <c r="I42" s="110">
        <v>60</v>
      </c>
    </row>
    <row r="43" spans="1:9" ht="21.75" customHeight="1">
      <c r="A43" s="26">
        <v>250</v>
      </c>
      <c r="B43" s="20" t="s">
        <v>213</v>
      </c>
      <c r="C43" s="20" t="s">
        <v>182</v>
      </c>
      <c r="D43" s="20">
        <v>1962</v>
      </c>
      <c r="E43" s="20" t="s">
        <v>19</v>
      </c>
      <c r="F43" s="20" t="s">
        <v>73</v>
      </c>
      <c r="G43" s="42">
        <f>VLOOKUP(A43:A131,'VSL 1. PROGA'!$A$6:$G$271,7,FALSE)</f>
        <v>0.0005214120370370369</v>
      </c>
      <c r="H43" s="110">
        <v>42</v>
      </c>
      <c r="I43" s="110">
        <v>59</v>
      </c>
    </row>
    <row r="44" spans="1:9" ht="21.75" customHeight="1">
      <c r="A44" s="26">
        <v>195</v>
      </c>
      <c r="B44" s="20" t="s">
        <v>219</v>
      </c>
      <c r="C44" s="20" t="s">
        <v>182</v>
      </c>
      <c r="D44" s="20">
        <v>1961</v>
      </c>
      <c r="E44" s="20" t="s">
        <v>19</v>
      </c>
      <c r="F44" s="20" t="s">
        <v>73</v>
      </c>
      <c r="G44" s="42">
        <f>VLOOKUP(A44:A132,'VSL 1. PROGA'!$A$6:$G$271,7,FALSE)</f>
        <v>0.0005255787037037037</v>
      </c>
      <c r="H44" s="110">
        <v>43</v>
      </c>
      <c r="I44" s="110">
        <v>58</v>
      </c>
    </row>
    <row r="45" spans="1:9" ht="21.75" customHeight="1">
      <c r="A45" s="26">
        <v>200</v>
      </c>
      <c r="B45" s="16" t="s">
        <v>452</v>
      </c>
      <c r="C45" s="16" t="s">
        <v>446</v>
      </c>
      <c r="D45" s="16">
        <v>1964</v>
      </c>
      <c r="E45" s="16" t="s">
        <v>19</v>
      </c>
      <c r="F45" s="17" t="s">
        <v>73</v>
      </c>
      <c r="G45" s="42">
        <f>VLOOKUP(A45:A133,'VSL 1. PROGA'!$A$6:$G$271,7,FALSE)</f>
        <v>0.0005262731481481482</v>
      </c>
      <c r="H45" s="110">
        <v>44</v>
      </c>
      <c r="I45" s="110">
        <v>57</v>
      </c>
    </row>
    <row r="46" spans="1:9" ht="21.75" customHeight="1">
      <c r="A46" s="26">
        <v>227</v>
      </c>
      <c r="B46" s="16" t="s">
        <v>473</v>
      </c>
      <c r="C46" s="16" t="s">
        <v>446</v>
      </c>
      <c r="D46" s="16">
        <v>1962</v>
      </c>
      <c r="E46" s="16" t="s">
        <v>19</v>
      </c>
      <c r="F46" s="17" t="s">
        <v>73</v>
      </c>
      <c r="G46" s="42">
        <f>VLOOKUP(A46:A134,'VSL 1. PROGA'!$A$6:$G$271,7,FALSE)</f>
        <v>0.0005271990740740741</v>
      </c>
      <c r="H46" s="110">
        <v>45</v>
      </c>
      <c r="I46" s="110">
        <v>56</v>
      </c>
    </row>
    <row r="47" spans="1:9" ht="21.75" customHeight="1">
      <c r="A47" s="26">
        <v>220</v>
      </c>
      <c r="B47" s="16" t="s">
        <v>521</v>
      </c>
      <c r="C47" s="18" t="s">
        <v>513</v>
      </c>
      <c r="D47" s="16">
        <v>1963</v>
      </c>
      <c r="E47" s="16" t="s">
        <v>19</v>
      </c>
      <c r="F47" s="17" t="s">
        <v>73</v>
      </c>
      <c r="G47" s="42">
        <f>VLOOKUP(A47:A135,'VSL 1. PROGA'!$A$6:$G$271,7,FALSE)</f>
        <v>0.0005281250000000001</v>
      </c>
      <c r="H47" s="110">
        <v>46</v>
      </c>
      <c r="I47" s="110">
        <v>55</v>
      </c>
    </row>
    <row r="48" spans="1:9" ht="21.75" customHeight="1">
      <c r="A48" s="26">
        <v>222</v>
      </c>
      <c r="B48" s="16" t="s">
        <v>494</v>
      </c>
      <c r="C48" s="16" t="s">
        <v>484</v>
      </c>
      <c r="D48" s="16">
        <v>1965</v>
      </c>
      <c r="E48" s="16" t="s">
        <v>19</v>
      </c>
      <c r="F48" s="17" t="s">
        <v>73</v>
      </c>
      <c r="G48" s="42">
        <f>VLOOKUP(A48:A136,'VSL 1. PROGA'!$A$6:$G$271,7,FALSE)</f>
        <v>0.0005319444444444445</v>
      </c>
      <c r="H48" s="110">
        <v>47</v>
      </c>
      <c r="I48" s="110">
        <v>54</v>
      </c>
    </row>
    <row r="49" spans="1:9" ht="21.75" customHeight="1">
      <c r="A49" s="26">
        <v>226</v>
      </c>
      <c r="B49" s="16" t="s">
        <v>531</v>
      </c>
      <c r="C49" s="18" t="s">
        <v>513</v>
      </c>
      <c r="D49" s="16">
        <v>1961</v>
      </c>
      <c r="E49" s="16" t="s">
        <v>19</v>
      </c>
      <c r="F49" s="17" t="s">
        <v>73</v>
      </c>
      <c r="G49" s="42">
        <f>VLOOKUP(A49:A137,'VSL 1. PROGA'!$A$6:$G$271,7,FALSE)</f>
        <v>0.0005350694444444445</v>
      </c>
      <c r="H49" s="110">
        <v>48</v>
      </c>
      <c r="I49" s="110">
        <v>53</v>
      </c>
    </row>
    <row r="50" spans="1:9" ht="21.75" customHeight="1">
      <c r="A50" s="26">
        <v>208</v>
      </c>
      <c r="B50" s="20" t="s">
        <v>224</v>
      </c>
      <c r="C50" s="20" t="s">
        <v>182</v>
      </c>
      <c r="D50" s="20">
        <v>1960</v>
      </c>
      <c r="E50" s="20" t="s">
        <v>19</v>
      </c>
      <c r="F50" s="20" t="s">
        <v>73</v>
      </c>
      <c r="G50" s="42">
        <f>VLOOKUP(A50:A138,'VSL 1. PROGA'!$A$6:$G$271,7,FALSE)</f>
        <v>0.0005489583333333333</v>
      </c>
      <c r="H50" s="110">
        <v>49</v>
      </c>
      <c r="I50" s="110">
        <v>52</v>
      </c>
    </row>
    <row r="51" spans="1:9" ht="21.75" customHeight="1">
      <c r="A51" s="26">
        <v>236</v>
      </c>
      <c r="B51" s="17" t="s">
        <v>85</v>
      </c>
      <c r="C51" s="17" t="s">
        <v>75</v>
      </c>
      <c r="D51" s="17">
        <v>1962</v>
      </c>
      <c r="E51" s="18" t="s">
        <v>19</v>
      </c>
      <c r="F51" s="17" t="s">
        <v>73</v>
      </c>
      <c r="G51" s="42">
        <f>VLOOKUP(A51:A139,'VSL 1. PROGA'!$A$6:$G$271,7,FALSE)</f>
        <v>0.0005539351851851852</v>
      </c>
      <c r="H51" s="110">
        <v>50</v>
      </c>
      <c r="I51" s="110">
        <v>51</v>
      </c>
    </row>
    <row r="52" spans="1:9" ht="21.75" customHeight="1">
      <c r="A52" s="26">
        <v>238</v>
      </c>
      <c r="B52" s="20" t="s">
        <v>214</v>
      </c>
      <c r="C52" s="20" t="s">
        <v>182</v>
      </c>
      <c r="D52" s="20">
        <v>1962</v>
      </c>
      <c r="E52" s="20" t="s">
        <v>19</v>
      </c>
      <c r="F52" s="20" t="s">
        <v>73</v>
      </c>
      <c r="G52" s="42">
        <f>VLOOKUP(A52:A140,'VSL 1. PROGA'!$A$6:$G$271,7,FALSE)</f>
        <v>0.0005583333333333333</v>
      </c>
      <c r="H52" s="110">
        <v>51</v>
      </c>
      <c r="I52" s="110">
        <v>50</v>
      </c>
    </row>
    <row r="53" spans="1:9" ht="21.75" customHeight="1">
      <c r="A53" s="26">
        <v>265</v>
      </c>
      <c r="B53" s="20" t="s">
        <v>216</v>
      </c>
      <c r="C53" s="20" t="s">
        <v>182</v>
      </c>
      <c r="D53" s="20">
        <v>1961</v>
      </c>
      <c r="E53" s="20" t="s">
        <v>19</v>
      </c>
      <c r="F53" s="20" t="s">
        <v>73</v>
      </c>
      <c r="G53" s="42">
        <f>VLOOKUP(A53:A141,'VSL 1. PROGA'!$A$6:$G$271,7,FALSE)</f>
        <v>0.000558912037037037</v>
      </c>
      <c r="H53" s="110">
        <v>52</v>
      </c>
      <c r="I53" s="110">
        <v>49</v>
      </c>
    </row>
    <row r="54" spans="1:9" ht="21.75" customHeight="1">
      <c r="A54" s="26">
        <v>191</v>
      </c>
      <c r="B54" s="20" t="s">
        <v>205</v>
      </c>
      <c r="C54" s="20" t="s">
        <v>182</v>
      </c>
      <c r="D54" s="20">
        <v>1964</v>
      </c>
      <c r="E54" s="20" t="s">
        <v>19</v>
      </c>
      <c r="F54" s="20" t="s">
        <v>73</v>
      </c>
      <c r="G54" s="42">
        <f>VLOOKUP(A54:A142,'VSL 1. PROGA'!$A$6:$G$271,7,FALSE)</f>
        <v>0.0005618055555555555</v>
      </c>
      <c r="H54" s="110">
        <v>53</v>
      </c>
      <c r="I54" s="110">
        <v>48</v>
      </c>
    </row>
    <row r="55" spans="1:9" ht="21.75" customHeight="1">
      <c r="A55" s="26">
        <v>257</v>
      </c>
      <c r="B55" s="20" t="s">
        <v>207</v>
      </c>
      <c r="C55" s="20" t="s">
        <v>182</v>
      </c>
      <c r="D55" s="20">
        <v>1963</v>
      </c>
      <c r="E55" s="20" t="s">
        <v>19</v>
      </c>
      <c r="F55" s="20" t="s">
        <v>73</v>
      </c>
      <c r="G55" s="42">
        <f>VLOOKUP(A55:A143,'VSL 1. PROGA'!$A$6:$G$271,7,FALSE)</f>
        <v>0.0005637731481481481</v>
      </c>
      <c r="H55" s="110">
        <v>54</v>
      </c>
      <c r="I55" s="110">
        <v>47</v>
      </c>
    </row>
    <row r="56" spans="1:9" ht="21.75" customHeight="1">
      <c r="A56" s="26">
        <v>263</v>
      </c>
      <c r="B56" s="16" t="s">
        <v>411</v>
      </c>
      <c r="C56" s="16" t="s">
        <v>407</v>
      </c>
      <c r="D56" s="16">
        <v>1963</v>
      </c>
      <c r="E56" s="16" t="s">
        <v>19</v>
      </c>
      <c r="F56" s="17" t="s">
        <v>73</v>
      </c>
      <c r="G56" s="42">
        <f>VLOOKUP(A56:A144,'VSL 1. PROGA'!$A$6:$G$271,7,FALSE)</f>
        <v>0.0005768518518518519</v>
      </c>
      <c r="H56" s="110">
        <v>55</v>
      </c>
      <c r="I56" s="110">
        <v>46</v>
      </c>
    </row>
    <row r="57" spans="1:9" ht="21.75" customHeight="1">
      <c r="A57" s="26">
        <v>189</v>
      </c>
      <c r="B57" s="20" t="s">
        <v>220</v>
      </c>
      <c r="C57" s="20" t="s">
        <v>182</v>
      </c>
      <c r="D57" s="20">
        <v>1961</v>
      </c>
      <c r="E57" s="20" t="s">
        <v>19</v>
      </c>
      <c r="F57" s="20" t="s">
        <v>73</v>
      </c>
      <c r="G57" s="42">
        <f>VLOOKUP(A57:A145,'VSL 1. PROGA'!$A$6:$G$271,7,FALSE)</f>
        <v>0.0005825231481481481</v>
      </c>
      <c r="H57" s="110">
        <v>56</v>
      </c>
      <c r="I57" s="110">
        <v>45</v>
      </c>
    </row>
    <row r="58" spans="1:9" ht="21.75" customHeight="1">
      <c r="A58" s="26">
        <v>228</v>
      </c>
      <c r="B58" s="16" t="s">
        <v>432</v>
      </c>
      <c r="C58" s="16" t="s">
        <v>407</v>
      </c>
      <c r="D58" s="16">
        <v>1964</v>
      </c>
      <c r="E58" s="16" t="s">
        <v>19</v>
      </c>
      <c r="F58" s="17" t="s">
        <v>73</v>
      </c>
      <c r="G58" s="42">
        <f>VLOOKUP(A58:A146,'VSL 1. PROGA'!$A$6:$G$271,7,FALSE)</f>
        <v>0.0005828703703703704</v>
      </c>
      <c r="H58" s="110">
        <v>57</v>
      </c>
      <c r="I58" s="110">
        <v>44</v>
      </c>
    </row>
    <row r="59" spans="1:9" ht="21.75" customHeight="1">
      <c r="A59" s="26">
        <v>185</v>
      </c>
      <c r="B59" s="20" t="s">
        <v>206</v>
      </c>
      <c r="C59" s="20" t="s">
        <v>182</v>
      </c>
      <c r="D59" s="20">
        <v>1964</v>
      </c>
      <c r="E59" s="20" t="s">
        <v>19</v>
      </c>
      <c r="F59" s="20" t="s">
        <v>73</v>
      </c>
      <c r="G59" s="42">
        <f>VLOOKUP(A59:A147,'VSL 1. PROGA'!$A$6:$G$271,7,FALSE)</f>
        <v>0.0005833333333333334</v>
      </c>
      <c r="H59" s="110">
        <v>58</v>
      </c>
      <c r="I59" s="110">
        <v>43</v>
      </c>
    </row>
    <row r="60" spans="1:9" ht="21.75" customHeight="1">
      <c r="A60" s="26">
        <v>260</v>
      </c>
      <c r="B60" s="16" t="s">
        <v>346</v>
      </c>
      <c r="C60" s="16" t="s">
        <v>308</v>
      </c>
      <c r="D60" s="16">
        <v>1961</v>
      </c>
      <c r="E60" s="16" t="s">
        <v>19</v>
      </c>
      <c r="F60" s="17" t="s">
        <v>73</v>
      </c>
      <c r="G60" s="42">
        <f>VLOOKUP(A60:A148,'VSL 1. PROGA'!$A$6:$G$271,7,FALSE)</f>
        <v>0.0005837962962962963</v>
      </c>
      <c r="H60" s="110">
        <v>59</v>
      </c>
      <c r="I60" s="110">
        <v>42</v>
      </c>
    </row>
    <row r="61" spans="1:9" ht="21.75" customHeight="1">
      <c r="A61" s="26">
        <v>235</v>
      </c>
      <c r="B61" s="20" t="s">
        <v>222</v>
      </c>
      <c r="C61" s="20" t="s">
        <v>182</v>
      </c>
      <c r="D61" s="20">
        <v>1960</v>
      </c>
      <c r="E61" s="20" t="s">
        <v>19</v>
      </c>
      <c r="F61" s="20" t="s">
        <v>73</v>
      </c>
      <c r="G61" s="42">
        <f>VLOOKUP(A61:A149,'VSL 1. PROGA'!$A$6:$G$271,7,FALSE)</f>
        <v>0.0005850694444444444</v>
      </c>
      <c r="H61" s="110">
        <v>60</v>
      </c>
      <c r="I61" s="110">
        <v>41</v>
      </c>
    </row>
    <row r="62" spans="1:9" ht="21.75" customHeight="1">
      <c r="A62" s="26">
        <v>211</v>
      </c>
      <c r="B62" s="17" t="s">
        <v>401</v>
      </c>
      <c r="C62" s="17" t="s">
        <v>547</v>
      </c>
      <c r="D62" s="17">
        <v>1963</v>
      </c>
      <c r="E62" s="18" t="s">
        <v>19</v>
      </c>
      <c r="F62" s="17" t="s">
        <v>73</v>
      </c>
      <c r="G62" s="42">
        <f>VLOOKUP(A62:A150,'VSL 1. PROGA'!$A$6:$G$271,7,FALSE)</f>
        <v>0.0005894675925925926</v>
      </c>
      <c r="H62" s="110">
        <v>61</v>
      </c>
      <c r="I62" s="110">
        <v>40</v>
      </c>
    </row>
    <row r="63" spans="1:9" ht="21.75" customHeight="1">
      <c r="A63" s="26">
        <v>251</v>
      </c>
      <c r="B63" s="20" t="s">
        <v>218</v>
      </c>
      <c r="C63" s="20" t="s">
        <v>182</v>
      </c>
      <c r="D63" s="20">
        <v>1961</v>
      </c>
      <c r="E63" s="20" t="s">
        <v>19</v>
      </c>
      <c r="F63" s="20" t="s">
        <v>73</v>
      </c>
      <c r="G63" s="42">
        <f>VLOOKUP(A63:A151,'VSL 1. PROGA'!$A$6:$G$271,7,FALSE)</f>
        <v>0.0005905092592592593</v>
      </c>
      <c r="H63" s="110">
        <v>62</v>
      </c>
      <c r="I63" s="110">
        <v>39</v>
      </c>
    </row>
    <row r="64" spans="1:9" ht="21.75" customHeight="1">
      <c r="A64" s="26">
        <v>205</v>
      </c>
      <c r="B64" s="20" t="s">
        <v>211</v>
      </c>
      <c r="C64" s="20" t="s">
        <v>182</v>
      </c>
      <c r="D64" s="20">
        <v>1963</v>
      </c>
      <c r="E64" s="20" t="s">
        <v>19</v>
      </c>
      <c r="F64" s="20" t="s">
        <v>73</v>
      </c>
      <c r="G64" s="42">
        <f>VLOOKUP(A64:A152,'VSL 1. PROGA'!$A$6:$G$271,7,FALSE)</f>
        <v>0.000596412037037037</v>
      </c>
      <c r="H64" s="110">
        <v>63</v>
      </c>
      <c r="I64" s="110">
        <v>38</v>
      </c>
    </row>
    <row r="65" spans="1:9" ht="21.75" customHeight="1">
      <c r="A65" s="26">
        <v>223</v>
      </c>
      <c r="B65" s="17" t="s">
        <v>549</v>
      </c>
      <c r="C65" s="17" t="s">
        <v>547</v>
      </c>
      <c r="D65" s="17">
        <v>1959</v>
      </c>
      <c r="E65" s="18" t="s">
        <v>19</v>
      </c>
      <c r="F65" s="17" t="s">
        <v>73</v>
      </c>
      <c r="G65" s="42">
        <f>VLOOKUP(A65:A153,'VSL 1. PROGA'!$A$6:$G$271,7,FALSE)</f>
        <v>0.0005979166666666666</v>
      </c>
      <c r="H65" s="110">
        <v>64</v>
      </c>
      <c r="I65" s="110">
        <v>37</v>
      </c>
    </row>
    <row r="66" spans="1:9" ht="21.75" customHeight="1">
      <c r="A66" s="26">
        <v>190</v>
      </c>
      <c r="B66" s="17" t="s">
        <v>82</v>
      </c>
      <c r="C66" s="17" t="s">
        <v>75</v>
      </c>
      <c r="D66" s="17">
        <v>1963</v>
      </c>
      <c r="E66" s="18" t="s">
        <v>19</v>
      </c>
      <c r="F66" s="17" t="s">
        <v>73</v>
      </c>
      <c r="G66" s="42">
        <f>VLOOKUP(A66:A154,'VSL 1. PROGA'!$A$6:$G$271,7,FALSE)</f>
        <v>0.0006109953703703704</v>
      </c>
      <c r="H66" s="110">
        <v>65</v>
      </c>
      <c r="I66" s="110">
        <v>36</v>
      </c>
    </row>
    <row r="67" spans="1:9" ht="21.75" customHeight="1">
      <c r="A67" s="26">
        <v>233</v>
      </c>
      <c r="B67" s="17" t="s">
        <v>402</v>
      </c>
      <c r="C67" s="17" t="s">
        <v>547</v>
      </c>
      <c r="D67" s="17">
        <v>1964</v>
      </c>
      <c r="E67" s="18" t="s">
        <v>19</v>
      </c>
      <c r="F67" s="17" t="s">
        <v>73</v>
      </c>
      <c r="G67" s="42">
        <f>VLOOKUP(A67:A155,'VSL 1. PROGA'!$A$6:$G$271,7,FALSE)</f>
        <v>0.0006165509259259259</v>
      </c>
      <c r="H67" s="110">
        <v>66</v>
      </c>
      <c r="I67" s="110">
        <v>35</v>
      </c>
    </row>
    <row r="68" spans="1:9" ht="21.75" customHeight="1">
      <c r="A68" s="26">
        <v>258</v>
      </c>
      <c r="B68" s="20" t="s">
        <v>151</v>
      </c>
      <c r="C68" s="21" t="s">
        <v>172</v>
      </c>
      <c r="D68" s="20">
        <v>1961</v>
      </c>
      <c r="E68" s="20" t="s">
        <v>19</v>
      </c>
      <c r="F68" s="17" t="s">
        <v>73</v>
      </c>
      <c r="G68" s="42">
        <f>VLOOKUP(A68:A156,'VSL 1. PROGA'!$A$6:$G$271,7,FALSE)</f>
        <v>0.0006234953703703703</v>
      </c>
      <c r="H68" s="110">
        <v>67</v>
      </c>
      <c r="I68" s="110">
        <v>34</v>
      </c>
    </row>
    <row r="69" spans="1:9" ht="21.75" customHeight="1">
      <c r="A69" s="26">
        <v>266</v>
      </c>
      <c r="B69" s="20" t="s">
        <v>157</v>
      </c>
      <c r="C69" s="21" t="s">
        <v>172</v>
      </c>
      <c r="D69" s="20">
        <v>1965</v>
      </c>
      <c r="E69" s="20" t="s">
        <v>19</v>
      </c>
      <c r="F69" s="17" t="s">
        <v>73</v>
      </c>
      <c r="G69" s="42">
        <f>VLOOKUP(A69:A157,'VSL 1. PROGA'!$A$6:$G$271,7,FALSE)</f>
        <v>0.0006623842592592593</v>
      </c>
      <c r="H69" s="110">
        <v>68</v>
      </c>
      <c r="I69" s="110">
        <v>33</v>
      </c>
    </row>
    <row r="70" spans="1:9" ht="21.75" customHeight="1">
      <c r="A70" s="26">
        <v>186</v>
      </c>
      <c r="B70" s="16" t="s">
        <v>496</v>
      </c>
      <c r="C70" s="16" t="s">
        <v>484</v>
      </c>
      <c r="D70" s="16">
        <v>1962</v>
      </c>
      <c r="E70" s="16" t="s">
        <v>19</v>
      </c>
      <c r="F70" s="17" t="s">
        <v>73</v>
      </c>
      <c r="G70" s="42">
        <f>VLOOKUP(A70:A158,'VSL 1. PROGA'!$A$6:$G$271,7,FALSE)</f>
        <v>0.0006667824074074073</v>
      </c>
      <c r="H70" s="110">
        <v>69</v>
      </c>
      <c r="I70" s="110">
        <v>32</v>
      </c>
    </row>
    <row r="71" spans="1:9" ht="21.75" customHeight="1">
      <c r="A71" s="26">
        <v>217</v>
      </c>
      <c r="B71" s="17" t="s">
        <v>86</v>
      </c>
      <c r="C71" s="17" t="s">
        <v>75</v>
      </c>
      <c r="D71" s="17">
        <v>1964</v>
      </c>
      <c r="E71" s="18" t="s">
        <v>19</v>
      </c>
      <c r="F71" s="17" t="s">
        <v>73</v>
      </c>
      <c r="G71" s="42">
        <f>VLOOKUP(A71:A159,'VSL 1. PROGA'!$A$6:$G$271,7,FALSE)</f>
        <v>0.0006864583333333333</v>
      </c>
      <c r="H71" s="110">
        <v>70</v>
      </c>
      <c r="I71" s="110">
        <v>31</v>
      </c>
    </row>
    <row r="72" spans="1:9" ht="21.75" customHeight="1">
      <c r="A72" s="26">
        <v>221</v>
      </c>
      <c r="B72" s="16" t="s">
        <v>497</v>
      </c>
      <c r="C72" s="16" t="s">
        <v>484</v>
      </c>
      <c r="D72" s="16">
        <v>1961</v>
      </c>
      <c r="E72" s="16" t="s">
        <v>19</v>
      </c>
      <c r="F72" s="17" t="s">
        <v>73</v>
      </c>
      <c r="G72" s="42">
        <f>VLOOKUP(A72:A160,'VSL 1. PROGA'!$A$6:$G$271,7,FALSE)</f>
        <v>0.000708912037037037</v>
      </c>
      <c r="H72" s="110">
        <v>71</v>
      </c>
      <c r="I72" s="110">
        <v>30</v>
      </c>
    </row>
    <row r="73" spans="1:9" ht="21.75" customHeight="1">
      <c r="A73" s="26">
        <v>209</v>
      </c>
      <c r="B73" s="20" t="s">
        <v>223</v>
      </c>
      <c r="C73" s="20" t="s">
        <v>182</v>
      </c>
      <c r="D73" s="20">
        <v>1960</v>
      </c>
      <c r="E73" s="20" t="s">
        <v>19</v>
      </c>
      <c r="F73" s="20" t="s">
        <v>73</v>
      </c>
      <c r="G73" s="42">
        <f>VLOOKUP(A73:A161,'VSL 1. PROGA'!$A$6:$G$271,7,FALSE)</f>
        <v>0.000784837962962963</v>
      </c>
      <c r="H73" s="110">
        <v>72</v>
      </c>
      <c r="I73" s="110">
        <v>29</v>
      </c>
    </row>
    <row r="74" spans="1:9" ht="21.75" customHeight="1">
      <c r="A74" s="26">
        <v>194</v>
      </c>
      <c r="B74" s="16" t="s">
        <v>431</v>
      </c>
      <c r="C74" s="16" t="s">
        <v>407</v>
      </c>
      <c r="D74" s="16">
        <v>1961</v>
      </c>
      <c r="E74" s="16" t="s">
        <v>19</v>
      </c>
      <c r="F74" s="17" t="s">
        <v>73</v>
      </c>
      <c r="G74" s="42" t="str">
        <f>VLOOKUP(A74:A162,'VSL 1. PROGA'!$A$6:$G$271,7,FALSE)</f>
        <v>88:88:88,00</v>
      </c>
      <c r="H74" s="110"/>
      <c r="I74" s="110"/>
    </row>
    <row r="75" spans="1:9" ht="21.75" customHeight="1">
      <c r="A75" s="26">
        <v>196</v>
      </c>
      <c r="B75" s="19" t="s">
        <v>152</v>
      </c>
      <c r="C75" s="21" t="s">
        <v>172</v>
      </c>
      <c r="D75" s="19">
        <v>1963</v>
      </c>
      <c r="E75" s="19" t="s">
        <v>19</v>
      </c>
      <c r="F75" s="17" t="s">
        <v>73</v>
      </c>
      <c r="G75" s="42" t="str">
        <f>VLOOKUP(A75:A163,'VSL 1. PROGA'!$A$6:$G$271,7,FALSE)</f>
        <v>88:88:88,00</v>
      </c>
      <c r="H75" s="110"/>
      <c r="I75" s="110"/>
    </row>
    <row r="76" spans="1:9" ht="21.75" customHeight="1">
      <c r="A76" s="26">
        <v>198</v>
      </c>
      <c r="B76" s="20" t="s">
        <v>212</v>
      </c>
      <c r="C76" s="20" t="s">
        <v>182</v>
      </c>
      <c r="D76" s="20">
        <v>1963</v>
      </c>
      <c r="E76" s="20" t="s">
        <v>19</v>
      </c>
      <c r="F76" s="20" t="s">
        <v>73</v>
      </c>
      <c r="G76" s="42" t="str">
        <f>VLOOKUP(A76:A164,'VSL 1. PROGA'!$A$6:$G$271,7,FALSE)</f>
        <v>88:88:88,00</v>
      </c>
      <c r="H76" s="110"/>
      <c r="I76" s="110"/>
    </row>
    <row r="77" spans="1:9" ht="21.75" customHeight="1">
      <c r="A77" s="26">
        <v>214</v>
      </c>
      <c r="B77" s="16" t="s">
        <v>429</v>
      </c>
      <c r="C77" s="16" t="s">
        <v>407</v>
      </c>
      <c r="D77" s="16">
        <v>1964</v>
      </c>
      <c r="E77" s="16" t="s">
        <v>19</v>
      </c>
      <c r="F77" s="17" t="s">
        <v>73</v>
      </c>
      <c r="G77" s="42" t="str">
        <f>VLOOKUP(A77:A165,'VSL 1. PROGA'!$A$6:$G$271,7,FALSE)</f>
        <v>88:88:88,00</v>
      </c>
      <c r="H77" s="110"/>
      <c r="I77" s="110"/>
    </row>
    <row r="78" spans="1:9" ht="21.75" customHeight="1">
      <c r="A78" s="26">
        <v>215</v>
      </c>
      <c r="B78" s="20" t="s">
        <v>215</v>
      </c>
      <c r="C78" s="20" t="s">
        <v>182</v>
      </c>
      <c r="D78" s="20">
        <v>1962</v>
      </c>
      <c r="E78" s="20" t="s">
        <v>19</v>
      </c>
      <c r="F78" s="20" t="s">
        <v>73</v>
      </c>
      <c r="G78" s="42" t="str">
        <f>VLOOKUP(A78:A166,'VSL 1. PROGA'!$A$6:$G$271,7,FALSE)</f>
        <v>88:88:88,00</v>
      </c>
      <c r="H78" s="110"/>
      <c r="I78" s="110"/>
    </row>
    <row r="79" spans="1:9" ht="21.75" customHeight="1">
      <c r="A79" s="26">
        <v>216</v>
      </c>
      <c r="B79" s="16" t="s">
        <v>457</v>
      </c>
      <c r="C79" s="16" t="s">
        <v>446</v>
      </c>
      <c r="D79" s="16">
        <v>1963</v>
      </c>
      <c r="E79" s="16" t="s">
        <v>19</v>
      </c>
      <c r="F79" s="17" t="s">
        <v>73</v>
      </c>
      <c r="G79" s="42" t="str">
        <f>VLOOKUP(A79:A167,'VSL 1. PROGA'!$A$6:$G$271,7,FALSE)</f>
        <v>88:88:88,00</v>
      </c>
      <c r="H79" s="110"/>
      <c r="I79" s="110"/>
    </row>
    <row r="80" spans="1:9" ht="21.75" customHeight="1">
      <c r="A80" s="26">
        <v>234</v>
      </c>
      <c r="B80" s="16" t="s">
        <v>356</v>
      </c>
      <c r="C80" s="16" t="s">
        <v>308</v>
      </c>
      <c r="D80" s="16">
        <v>1963</v>
      </c>
      <c r="E80" s="16" t="s">
        <v>19</v>
      </c>
      <c r="F80" s="17" t="s">
        <v>73</v>
      </c>
      <c r="G80" s="42" t="str">
        <f>VLOOKUP(A80:A168,'VSL 1. PROGA'!$A$6:$G$271,7,FALSE)</f>
        <v>88:88:88,00</v>
      </c>
      <c r="H80" s="110"/>
      <c r="I80" s="110"/>
    </row>
    <row r="81" spans="1:9" ht="21.75" customHeight="1">
      <c r="A81" s="26">
        <v>237</v>
      </c>
      <c r="B81" s="16" t="s">
        <v>430</v>
      </c>
      <c r="C81" s="16" t="s">
        <v>407</v>
      </c>
      <c r="D81" s="16">
        <v>1964</v>
      </c>
      <c r="E81" s="16" t="s">
        <v>19</v>
      </c>
      <c r="F81" s="17" t="s">
        <v>73</v>
      </c>
      <c r="G81" s="42" t="str">
        <f>VLOOKUP(A81:A169,'VSL 1. PROGA'!$A$6:$G$271,7,FALSE)</f>
        <v>88:88:88,00</v>
      </c>
      <c r="H81" s="110"/>
      <c r="I81" s="110"/>
    </row>
    <row r="82" spans="1:9" ht="21.75" customHeight="1">
      <c r="A82" s="26">
        <v>244</v>
      </c>
      <c r="B82" s="16" t="s">
        <v>355</v>
      </c>
      <c r="C82" s="16" t="s">
        <v>308</v>
      </c>
      <c r="D82" s="16">
        <v>1963</v>
      </c>
      <c r="E82" s="16" t="s">
        <v>19</v>
      </c>
      <c r="F82" s="17" t="s">
        <v>73</v>
      </c>
      <c r="G82" s="42" t="str">
        <f>VLOOKUP(A82:A170,'VSL 1. PROGA'!$A$6:$G$271,7,FALSE)</f>
        <v>88:88:88,00</v>
      </c>
      <c r="H82" s="110"/>
      <c r="I82" s="110"/>
    </row>
    <row r="83" spans="1:9" ht="21.75" customHeight="1">
      <c r="A83" s="26">
        <v>249</v>
      </c>
      <c r="B83" s="16" t="s">
        <v>419</v>
      </c>
      <c r="C83" s="16" t="s">
        <v>407</v>
      </c>
      <c r="D83" s="16">
        <v>1962</v>
      </c>
      <c r="E83" s="16" t="s">
        <v>19</v>
      </c>
      <c r="F83" s="17" t="s">
        <v>73</v>
      </c>
      <c r="G83" s="42" t="str">
        <f>VLOOKUP(A83:A171,'VSL 1. PROGA'!$A$6:$G$271,7,FALSE)</f>
        <v>88:88:88,00</v>
      </c>
      <c r="H83" s="110"/>
      <c r="I83" s="110"/>
    </row>
    <row r="84" spans="1:9" ht="21.75" customHeight="1">
      <c r="A84" s="26">
        <v>253</v>
      </c>
      <c r="B84" s="17" t="s">
        <v>81</v>
      </c>
      <c r="C84" s="17" t="s">
        <v>75</v>
      </c>
      <c r="D84" s="17">
        <v>1964</v>
      </c>
      <c r="E84" s="18" t="s">
        <v>19</v>
      </c>
      <c r="F84" s="17" t="s">
        <v>73</v>
      </c>
      <c r="G84" s="42" t="str">
        <f>VLOOKUP(A84:A172,'VSL 1. PROGA'!$A$6:$G$271,7,FALSE)</f>
        <v>88:88:88,00</v>
      </c>
      <c r="H84" s="110"/>
      <c r="I84" s="110"/>
    </row>
    <row r="85" spans="1:9" ht="21.75" customHeight="1">
      <c r="A85" s="26">
        <v>254</v>
      </c>
      <c r="B85" s="20" t="s">
        <v>158</v>
      </c>
      <c r="C85" s="21" t="s">
        <v>172</v>
      </c>
      <c r="D85" s="20">
        <v>1962</v>
      </c>
      <c r="E85" s="20" t="s">
        <v>19</v>
      </c>
      <c r="F85" s="17" t="s">
        <v>73</v>
      </c>
      <c r="G85" s="42" t="str">
        <f>VLOOKUP(A85:A173,'VSL 1. PROGA'!$A$6:$G$271,7,FALSE)</f>
        <v>88:88:88,00</v>
      </c>
      <c r="H85" s="110"/>
      <c r="I85" s="110"/>
    </row>
    <row r="86" spans="1:9" ht="21.75" customHeight="1">
      <c r="A86" s="26">
        <v>255</v>
      </c>
      <c r="B86" s="16" t="s">
        <v>347</v>
      </c>
      <c r="C86" s="16" t="s">
        <v>308</v>
      </c>
      <c r="D86" s="16">
        <v>1963</v>
      </c>
      <c r="E86" s="16" t="s">
        <v>19</v>
      </c>
      <c r="F86" s="17" t="s">
        <v>73</v>
      </c>
      <c r="G86" s="42" t="str">
        <f>VLOOKUP(A86:A174,'VSL 1. PROGA'!$A$6:$G$271,7,FALSE)</f>
        <v>88:88:88,00</v>
      </c>
      <c r="H86" s="110"/>
      <c r="I86" s="110"/>
    </row>
    <row r="87" spans="1:9" ht="21.75" customHeight="1">
      <c r="A87" s="26">
        <v>264</v>
      </c>
      <c r="B87" s="16" t="s">
        <v>354</v>
      </c>
      <c r="C87" s="16" t="s">
        <v>308</v>
      </c>
      <c r="D87" s="16">
        <v>1961</v>
      </c>
      <c r="E87" s="16" t="s">
        <v>19</v>
      </c>
      <c r="F87" s="17" t="s">
        <v>73</v>
      </c>
      <c r="G87" s="42" t="str">
        <f>VLOOKUP(A87:A175,'VSL 1. PROGA'!$A$6:$G$271,7,FALSE)</f>
        <v>88:88:88,00</v>
      </c>
      <c r="H87" s="110"/>
      <c r="I87" s="110"/>
    </row>
    <row r="88" spans="8:9" ht="21.75" customHeight="1">
      <c r="H88" s="52"/>
      <c r="I88" s="52"/>
    </row>
    <row r="89" spans="8:9" ht="21.75" customHeight="1">
      <c r="H89" s="52"/>
      <c r="I89" s="52"/>
    </row>
    <row r="90" spans="8:9" ht="21.75" customHeight="1">
      <c r="H90" s="52"/>
      <c r="I90" s="5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&amp;LREZULTATI VELESLALOMA SKEI 2011&amp;C&amp;A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cp:lastPrinted>2011-02-04T13:41:25Z</cp:lastPrinted>
  <dcterms:created xsi:type="dcterms:W3CDTF">2010-12-27T18:22:50Z</dcterms:created>
  <dcterms:modified xsi:type="dcterms:W3CDTF">2011-02-04T13:48:19Z</dcterms:modified>
  <cp:category/>
  <cp:version/>
  <cp:contentType/>
  <cp:contentStatus/>
</cp:coreProperties>
</file>